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tsus\OneDrive\デスクトップ\"/>
    </mc:Choice>
  </mc:AlternateContent>
  <xr:revisionPtr revIDLastSave="2" documentId="8_{9A48751C-0807-4992-8E52-C83FEABD4A9C}" xr6:coauthVersionLast="45" xr6:coauthVersionMax="45" xr10:uidLastSave="{472F3E11-530A-4AE9-9599-32FA7339D62B}"/>
  <bookViews>
    <workbookView xWindow="-110" yWindow="-11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<sst xmlns="http://schemas.openxmlformats.org/spreadsheetml/2006/main" count="1462" uniqueCount="754">
  <si>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</si>
  <si>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</si>
  <si>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</si>
  <si>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</si>
  <si>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</si>
  <si>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</si>
  <si>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</si>
  <si>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</si>
  <si>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</si>
  <si>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</si>
  <si>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</si>
  <si>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</si>
  <si>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</si>
  <si>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</si>
  <si>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</si>
  <si>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</si>
  <si>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</si>
  <si>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</si>
  <si>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</si>
  <si>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</si>
  <si>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</si>
  <si>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</si>
  <si>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</si>
  <si>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</si>
  <si>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</si>
  <si>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</si>
  <si>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</si>
  <si>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</si>
  <si>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</si>
  <si>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</si>
  <si>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</si>
  <si>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</si>
  <si>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</si>
  <si>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</si>
  <si>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</si>
  <si>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</si>
  <si>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</si>
  <si>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</si>
  <si>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</si>
  <si>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</si>
  <si>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</si>
  <si>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</si>
  <si>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</si>
  <si>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</si>
  <si>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</si>
  <si>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</si>
  <si>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</si>
  <si>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</si>
  <si>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</si>
  <si>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</si>
  <si>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</si>
  <si>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</si>
  <si>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</si>
  <si>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</si>
  <si>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</si>
  <si>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</si>
  <si>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</si>
  <si>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</si>
  <si>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</si>
  <si>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</si>
  <si>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</si>
  <si>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</si>
  <si>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</si>
  <si>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</si>
  <si>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</si>
  <si>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</si>
  <si>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</si>
  <si>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</si>
  <si>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</si>
  <si>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</si>
  <si>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</si>
  <si>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</si>
  <si>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</si>
  <si>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</si>
  <si>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</si>
  <si>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</si>
  <si>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</si>
  <si>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</si>
  <si>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</si>
  <si>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</si>
  <si>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</si>
  <si>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</si>
  <si>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</si>
  <si>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</si>
  <si>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</si>
  <si>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</si>
  <si>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</si>
  <si>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</si>
  <si>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</si>
  <si>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</si>
  <si>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</si>
  <si>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</si>
  <si>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</si>
  <si>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</si>
  <si>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</si>
  <si>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</si>
  <si>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</si>
  <si>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</si>
  <si>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</si>
  <si>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</si>
  <si>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</si>
  <si>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</si>
  <si>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</si>
  <si>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</si>
  <si>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</si>
  <si>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</si>
  <si>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</si>
  <si>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</si>
  <si>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</si>
  <si>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</si>
  <si>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</si>
  <si>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</si>
  <si>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</si>
  <si>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</si>
  <si>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</si>
  <si>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</si>
  <si>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</si>
  <si>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</si>
  <si>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</si>
  <si>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</si>
  <si>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</si>
  <si>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</si>
  <si>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</si>
  <si>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</si>
  <si>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</si>
  <si>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</si>
  <si>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</si>
  <si>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</si>
  <si>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</si>
  <si>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</si>
  <si>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</si>
  <si>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</si>
  <si>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</si>
  <si>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</si>
  <si>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</si>
  <si>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</si>
  <si>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</si>
  <si>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</si>
  <si>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</si>
  <si>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</si>
  <si>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</si>
  <si>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</si>
  <si>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</si>
  <si>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</si>
  <si>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</si>
  <si>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</si>
  <si>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</si>
  <si>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</si>
  <si>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</si>
  <si>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</si>
  <si>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</si>
  <si>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</si>
  <si>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</si>
  <si>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</si>
  <si>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</si>
  <si>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</si>
  <si>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</si>
  <si>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</si>
  <si>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</si>
  <si>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</si>
  <si>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</si>
  <si>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</si>
  <si>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</si>
  <si>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</si>
  <si>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</si>
  <si>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</si>
  <si>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</si>
  <si>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</si>
  <si>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</si>
  <si>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</si>
  <si>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</si>
  <si>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</si>
  <si>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</si>
  <si>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</si>
  <si>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</si>
  <si>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</si>
  <si>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</si>
  <si>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</si>
  <si>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</si>
  <si>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</si>
  <si>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</si>
  <si>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</si>
  <si>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</si>
  <si>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</si>
  <si>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</si>
  <si>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</si>
  <si>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</si>
  <si>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</si>
  <si>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</si>
  <si>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</si>
  <si>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</si>
  <si>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</si>
  <si>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</si>
  <si>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</si>
  <si>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</si>
  <si>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</si>
  <si>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</si>
  <si>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</si>
  <si>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</si>
  <si>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</si>
  <si>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</si>
  <si>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</si>
  <si>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</si>
  <si>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</si>
  <si>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</si>
  <si>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</si>
  <si>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</si>
  <si>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</si>
  <si>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</si>
  <si>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</si>
  <si>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</si>
  <si>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</si>
  <si>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</si>
  <si>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</si>
  <si>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</si>
  <si>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</si>
  <si>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</si>
  <si>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</si>
  <si>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</si>
  <si>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</si>
  <si>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</si>
  <si>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</si>
  <si>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</si>
  <si>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</si>
  <si>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</si>
  <si>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</si>
  <si>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</si>
  <si>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</si>
  <si>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</si>
  <si>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</si>
  <si>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</si>
  <si>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</si>
  <si>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</si>
  <si>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</si>
  <si>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</si>
  <si>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</si>
  <si>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</si>
  <si>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</si>
  <si>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</si>
  <si>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</si>
  <si>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</si>
  <si>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</si>
  <si>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</si>
  <si>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</si>
  <si>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</si>
  <si>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</si>
  <si>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</si>
  <si>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</si>
  <si>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</si>
  <si>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</si>
  <si>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</si>
  <si>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</si>
  <si>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</si>
  <si>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</si>
  <si>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</si>
  <si>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</si>
  <si>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</si>
  <si>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</si>
  <si>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</si>
  <si>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</si>
  <si>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</si>
  <si>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</si>
  <si>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</si>
  <si>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</si>
  <si>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</si>
  <si>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</si>
  <si>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</si>
  <si>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</si>
  <si>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</si>
  <si>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</si>
  <si>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</si>
  <si>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</si>
  <si>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</si>
  <si>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</si>
  <si>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</si>
  <si>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</si>
  <si>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</si>
  <si>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</si>
  <si>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</si>
  <si>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</si>
  <si>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</si>
  <si>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</si>
  <si>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</si>
  <si>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</si>
  <si>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</si>
  <si>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</si>
  <si>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</si>
  <si>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</si>
  <si>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</si>
  <si>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</si>
  <si>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</si>
  <si>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</si>
  <si>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</si>
  <si>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</si>
  <si>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</si>
  <si>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</si>
  <si>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</si>
  <si>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</si>
  <si>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</si>
  <si>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</si>
  <si>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</si>
  <si>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</si>
  <si>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</si>
  <si>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</si>
  <si>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</si>
  <si>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</si>
  <si>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</si>
  <si>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</si>
  <si>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</si>
  <si>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</si>
  <si>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</si>
  <si>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</si>
  <si>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</si>
  <si>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</si>
  <si>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</si>
  <si>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</si>
  <si>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</si>
  <si>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</si>
  <si>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</si>
  <si>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</si>
  <si>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</si>
  <si>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</si>
  <si>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</si>
  <si>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</si>
  <si>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</si>
  <si>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</si>
  <si>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</si>
  <si>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</si>
  <si>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</si>
  <si>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</si>
  <si>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</si>
  <si>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</si>
  <si>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</si>
  <si>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</si>
  <si>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</si>
  <si>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</si>
  <si>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</si>
  <si>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</si>
  <si>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</si>
  <si>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</si>
  <si>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</si>
  <si>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</si>
  <si>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</si>
  <si>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</si>
  <si>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</si>
  <si>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</si>
  <si>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</si>
  <si>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</si>
  <si>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</si>
  <si>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</si>
  <si>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</si>
  <si>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</si>
  <si>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</si>
  <si>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</si>
  <si>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</si>
  <si>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</si>
  <si>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</si>
  <si>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</si>
  <si>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</si>
  <si>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</si>
  <si>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</si>
  <si>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</si>
  <si>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</si>
  <si>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</si>
  <si>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</si>
  <si>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</si>
  <si>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</si>
  <si>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</si>
  <si>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</si>
  <si>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</si>
  <si>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</si>
  <si>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</si>
  <si>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</si>
  <si>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</si>
  <si>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</si>
  <si>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</si>
  <si>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</si>
  <si>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</si>
  <si>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</si>
  <si>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</si>
  <si>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</si>
  <si>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</si>
  <si>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</si>
  <si>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</si>
  <si>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</si>
  <si>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</si>
  <si>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</si>
  <si>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</si>
  <si>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</si>
  <si>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</si>
  <si>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</si>
  <si>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</si>
  <si>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</si>
  <si>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</si>
  <si>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</si>
  <si>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</si>
  <si>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</si>
  <si>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</si>
  <si>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</si>
  <si>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</si>
  <si>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</si>
  <si>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</si>
  <si>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</si>
  <si>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</si>
  <si>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</si>
  <si>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</si>
  <si>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</si>
  <si>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</si>
  <si>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</si>
  <si>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</si>
  <si>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</si>
  <si>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</si>
  <si>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</si>
  <si>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</si>
  <si>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</si>
  <si>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</si>
  <si>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</si>
  <si>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</si>
  <si>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</si>
  <si>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</si>
  <si>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</si>
  <si>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</si>
  <si>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</si>
  <si>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</si>
  <si>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</si>
  <si>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</si>
  <si>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</si>
  <si>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</si>
  <si>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</si>
  <si>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</si>
  <si>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</si>
  <si>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</si>
  <si>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</si>
  <si>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</si>
  <si>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</si>
  <si>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</si>
  <si>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</si>
  <si>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</si>
  <si>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</si>
  <si>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</si>
  <si>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</si>
  <si>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</si>
  <si>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</si>
  <si>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</si>
  <si>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</si>
  <si>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</si>
  <si>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</si>
  <si>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</si>
  <si>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</si>
  <si>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</si>
  <si>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</si>
  <si>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</si>
  <si>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</si>
  <si>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</si>
  <si>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</si>
  <si>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</si>
  <si>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</si>
  <si>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</si>
  <si>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</si>
  <si>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</si>
  <si>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</si>
  <si>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</si>
  <si>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</si>
  <si>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</si>
  <si>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</si>
  <si>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</si>
  <si>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</si>
  <si>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</si>
  <si>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</si>
  <si>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</si>
  <si>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</si>
  <si>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</si>
  <si>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</si>
  <si>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</si>
  <si>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</si>
  <si>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</si>
  <si>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</si>
  <si>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</si>
  <si>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</si>
  <si>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</si>
  <si>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</si>
  <si>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</si>
  <si>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</si>
  <si>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</si>
  <si>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</si>
  <si>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</si>
  <si>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</si>
  <si>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</si>
  <si>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</si>
  <si>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</si>
  <si>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</si>
  <si>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</si>
  <si>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</si>
  <si>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</si>
  <si>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</si>
  <si>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</si>
  <si>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</si>
  <si>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</si>
  <si>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</si>
  <si>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</si>
  <si>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</si>
  <si>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</si>
  <si>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</si>
  <si>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</si>
  <si>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</si>
  <si>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</si>
  <si>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</si>
  <si>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</si>
  <si>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</si>
  <si>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</si>
  <si>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</si>
  <si>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</si>
  <si>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</si>
  <si>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</si>
  <si>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</si>
  <si>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</si>
  <si>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</si>
  <si>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</si>
  <si>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</si>
  <si>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</si>
  <si>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</si>
  <si>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</si>
  <si>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</si>
  <si>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</si>
  <si>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</si>
  <si>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</si>
  <si>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</si>
  <si>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</si>
  <si>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</si>
  <si>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</si>
  <si>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</si>
  <si>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</si>
  <si>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</si>
  <si>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</si>
  <si>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</si>
  <si>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</si>
  <si>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</si>
  <si>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</si>
  <si>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</si>
  <si>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</si>
  <si>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</si>
  <si>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</si>
  <si>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</si>
  <si>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</si>
  <si>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</si>
  <si>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</si>
  <si>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</si>
  <si>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</si>
  <si>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</si>
  <si>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</si>
  <si>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</si>
  <si>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</si>
  <si>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</si>
  <si>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</si>
  <si>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</si>
  <si>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</si>
  <si>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</si>
  <si>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</si>
  <si>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</si>
  <si>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</si>
  <si>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</si>
  <si>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</si>
  <si>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</si>
  <si>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</si>
  <si>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</si>
  <si>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</si>
  <si>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</si>
  <si>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</si>
  <si>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</si>
  <si>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</si>
  <si>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</si>
  <si>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</si>
  <si>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</si>
  <si>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</si>
  <si>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</si>
  <si>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</si>
  <si>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</si>
  <si>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</si>
  <si>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</si>
  <si>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</si>
  <si>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</si>
  <si>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</si>
  <si>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</si>
  <si>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</si>
  <si>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</si>
  <si>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</si>
  <si>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</si>
  <si>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</si>
  <si>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</si>
  <si>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</si>
  <si>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</si>
  <si>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</si>
  <si>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</si>
  <si>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</si>
  <si>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</si>
  <si>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</si>
  <si>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</si>
  <si>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</si>
  <si>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</si>
  <si>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</si>
  <si>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</si>
  <si>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</si>
  <si>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</si>
  <si>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</si>
  <si>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</si>
  <si>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</si>
  <si>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</si>
  <si>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</si>
  <si>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</si>
  <si>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</si>
  <si>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</si>
  <si>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</si>
  <si>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</si>
  <si>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</si>
  <si>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</si>
  <si>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</si>
  <si>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</si>
  <si>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</si>
  <si>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</si>
  <si>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</si>
  <si>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</si>
  <si>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</si>
  <si>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</si>
  <si>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</si>
  <si>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</si>
  <si>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</si>
  <si>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</si>
  <si>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</si>
  <si>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</si>
  <si>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</si>
  <si>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</si>
  <si>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</si>
  <si>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</si>
  <si>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</si>
  <si>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</si>
  <si>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</si>
  <si>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</si>
  <si>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</si>
  <si>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</si>
  <si>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</si>
  <si>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</si>
  <si>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</si>
  <si>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</si>
  <si>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</si>
  <si>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</si>
  <si>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</si>
  <si>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</si>
  <si>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</si>
  <si>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</si>
  <si>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</si>
  <si>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</si>
  <si>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</si>
  <si>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</si>
  <si>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</si>
  <si>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</si>
  <si>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</si>
  <si>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</si>
  <si>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</si>
  <si>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</si>
  <si>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</si>
  <si>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</si>
  <si>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</si>
  <si>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</si>
  <si>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</si>
  <si>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</si>
  <si>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</si>
  <si>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</si>
  <si>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</si>
  <si>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</si>
  <si>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</si>
  <si>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</si>
  <si>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</si>
  <si>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</si>
  <si>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</si>
  <si>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</si>
  <si>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</si>
  <si>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</si>
  <si>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</si>
  <si>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</si>
  <si>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</si>
  <si>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</si>
  <si>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</si>
  <si>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</si>
  <si>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</si>
  <si>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</si>
  <si>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</si>
  <si>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横浜市都筑区茅ケ崎南1-10-1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</si>
  <si>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045</t>
  </si>
  <si>
    <t>941</t>
  </si>
  <si>
    <t>942</t>
  </si>
  <si>
    <t>0601</t>
  </si>
  <si>
    <t>9216</t>
  </si>
  <si>
    <t>さいとう</t>
    <phoneticPr fontId="2"/>
  </si>
  <si>
    <t>あつし</t>
    <phoneticPr fontId="2"/>
  </si>
  <si>
    <t>斎藤</t>
    <rPh sb="0" eb="2">
      <t>サイトウ</t>
    </rPh>
    <phoneticPr fontId="2"/>
  </si>
  <si>
    <t>篤</t>
    <rPh sb="0" eb="1">
      <t>アツシ</t>
    </rPh>
    <phoneticPr fontId="2"/>
  </si>
  <si>
    <t>こばやし</t>
    <phoneticPr fontId="2"/>
  </si>
  <si>
    <t>たくみ</t>
    <phoneticPr fontId="2"/>
  </si>
  <si>
    <t>小林</t>
    <rPh sb="0" eb="2">
      <t>コバヤシ</t>
    </rPh>
    <phoneticPr fontId="2"/>
  </si>
  <si>
    <t>匠</t>
    <rPh sb="0" eb="1">
      <t>タクミ</t>
    </rPh>
    <phoneticPr fontId="2"/>
  </si>
  <si>
    <t>たにざわ</t>
    <phoneticPr fontId="2"/>
  </si>
  <si>
    <t>なおと</t>
    <phoneticPr fontId="2"/>
  </si>
  <si>
    <t>谷澤</t>
    <rPh sb="0" eb="2">
      <t>タニザワ</t>
    </rPh>
    <phoneticPr fontId="2"/>
  </si>
  <si>
    <t>直人</t>
    <rPh sb="0" eb="2">
      <t>ナオト</t>
    </rPh>
    <phoneticPr fontId="2"/>
  </si>
  <si>
    <t>やまぐち</t>
    <phoneticPr fontId="2"/>
  </si>
  <si>
    <t>たつや</t>
    <phoneticPr fontId="2"/>
  </si>
  <si>
    <t>山口</t>
    <rPh sb="0" eb="2">
      <t>ヤマグチ</t>
    </rPh>
    <phoneticPr fontId="2"/>
  </si>
  <si>
    <t>達也</t>
    <rPh sb="0" eb="2">
      <t>タツヤ</t>
    </rPh>
    <phoneticPr fontId="2"/>
  </si>
  <si>
    <t>すどう</t>
    <phoneticPr fontId="2"/>
  </si>
  <si>
    <t>しょう</t>
    <phoneticPr fontId="2"/>
  </si>
  <si>
    <t>須藤</t>
    <rPh sb="0" eb="2">
      <t>スドウ</t>
    </rPh>
    <phoneticPr fontId="2"/>
  </si>
  <si>
    <t>聖</t>
    <rPh sb="0" eb="1">
      <t>ショウ</t>
    </rPh>
    <phoneticPr fontId="2"/>
  </si>
  <si>
    <t>こだま</t>
    <phoneticPr fontId="2"/>
  </si>
  <si>
    <t>たけまさ</t>
    <phoneticPr fontId="2"/>
  </si>
  <si>
    <t>児玉</t>
    <rPh sb="0" eb="2">
      <t>コダマ</t>
    </rPh>
    <phoneticPr fontId="2"/>
  </si>
  <si>
    <t>武優</t>
    <rPh sb="0" eb="1">
      <t>タケ</t>
    </rPh>
    <rPh sb="1" eb="2">
      <t>ユウ</t>
    </rPh>
    <phoneticPr fontId="2"/>
  </si>
  <si>
    <t>ひらが</t>
    <phoneticPr fontId="2"/>
  </si>
  <si>
    <t>まさと</t>
    <phoneticPr fontId="2"/>
  </si>
  <si>
    <t>平賀</t>
    <rPh sb="0" eb="2">
      <t>ヒラガ</t>
    </rPh>
    <phoneticPr fontId="2"/>
  </si>
  <si>
    <t>聖斗</t>
    <rPh sb="0" eb="1">
      <t>ショウ</t>
    </rPh>
    <rPh sb="1" eb="2">
      <t>ト</t>
    </rPh>
    <phoneticPr fontId="2"/>
  </si>
  <si>
    <t>むらた</t>
    <phoneticPr fontId="2"/>
  </si>
  <si>
    <t>ゆうき</t>
    <phoneticPr fontId="2"/>
  </si>
  <si>
    <t>村田</t>
    <rPh sb="0" eb="2">
      <t>ムラタ</t>
    </rPh>
    <phoneticPr fontId="2"/>
  </si>
  <si>
    <t>祐樹</t>
    <rPh sb="0" eb="2">
      <t>ユウキ</t>
    </rPh>
    <phoneticPr fontId="2"/>
  </si>
  <si>
    <t>おおたに</t>
    <phoneticPr fontId="2"/>
  </si>
  <si>
    <t>はる</t>
    <phoneticPr fontId="2"/>
  </si>
  <si>
    <t>大谷</t>
    <rPh sb="0" eb="2">
      <t>オオタニ</t>
    </rPh>
    <phoneticPr fontId="2"/>
  </si>
  <si>
    <t>波瑠</t>
    <rPh sb="0" eb="2">
      <t>ハル</t>
    </rPh>
    <phoneticPr fontId="2"/>
  </si>
  <si>
    <t>いえよし</t>
    <phoneticPr fontId="2"/>
  </si>
  <si>
    <t>そら</t>
    <phoneticPr fontId="2"/>
  </si>
  <si>
    <t>家吉</t>
    <rPh sb="0" eb="2">
      <t>イエヨシ</t>
    </rPh>
    <phoneticPr fontId="2"/>
  </si>
  <si>
    <t>碧空</t>
    <rPh sb="0" eb="1">
      <t>ミドリ</t>
    </rPh>
    <rPh sb="1" eb="2">
      <t>ソラ</t>
    </rPh>
    <phoneticPr fontId="2"/>
  </si>
  <si>
    <t>のぼりかわ</t>
    <phoneticPr fontId="2"/>
  </si>
  <si>
    <t>じゅんぺい</t>
    <phoneticPr fontId="2"/>
  </si>
  <si>
    <t>登川</t>
    <rPh sb="0" eb="2">
      <t>ノボリカワ</t>
    </rPh>
    <phoneticPr fontId="2"/>
  </si>
  <si>
    <t>順平</t>
    <rPh sb="0" eb="2">
      <t>ジュンペイ</t>
    </rPh>
    <phoneticPr fontId="2"/>
  </si>
  <si>
    <t>かねこ</t>
    <phoneticPr fontId="2"/>
  </si>
  <si>
    <t>りゅうた</t>
    <phoneticPr fontId="2"/>
  </si>
  <si>
    <t>金子</t>
    <rPh sb="0" eb="2">
      <t>カネコ</t>
    </rPh>
    <phoneticPr fontId="2"/>
  </si>
  <si>
    <t>瑠汰</t>
    <rPh sb="0" eb="1">
      <t>ル</t>
    </rPh>
    <rPh sb="1" eb="2">
      <t>タ</t>
    </rPh>
    <phoneticPr fontId="2"/>
  </si>
  <si>
    <t>まかむら</t>
    <phoneticPr fontId="2"/>
  </si>
  <si>
    <t>かいと</t>
    <phoneticPr fontId="2"/>
  </si>
  <si>
    <t>中村</t>
    <rPh sb="0" eb="2">
      <t>ナカムラ</t>
    </rPh>
    <phoneticPr fontId="2"/>
  </si>
  <si>
    <t>海渡</t>
    <rPh sb="0" eb="1">
      <t>ウミ</t>
    </rPh>
    <rPh sb="1" eb="2">
      <t>ワタ</t>
    </rPh>
    <phoneticPr fontId="2"/>
  </si>
  <si>
    <t>きたかみ</t>
    <phoneticPr fontId="2"/>
  </si>
  <si>
    <t>けん</t>
    <phoneticPr fontId="2"/>
  </si>
  <si>
    <t>北上</t>
    <rPh sb="0" eb="2">
      <t>キタカミ</t>
    </rPh>
    <phoneticPr fontId="2"/>
  </si>
  <si>
    <t>健</t>
    <rPh sb="0" eb="1">
      <t>ケン</t>
    </rPh>
    <phoneticPr fontId="2"/>
  </si>
  <si>
    <t>なら</t>
    <phoneticPr fontId="2"/>
  </si>
  <si>
    <t>ゆづき</t>
    <phoneticPr fontId="2"/>
  </si>
  <si>
    <t>奈良</t>
    <rPh sb="0" eb="2">
      <t>ナラ</t>
    </rPh>
    <phoneticPr fontId="2"/>
  </si>
  <si>
    <t>優月</t>
    <rPh sb="0" eb="2">
      <t>ユヅキ</t>
    </rPh>
    <phoneticPr fontId="2"/>
  </si>
  <si>
    <t>224</t>
    <phoneticPr fontId="2"/>
  </si>
  <si>
    <t>0037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</si>
</sst>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H30" zoomScaleNormal="100" zoomScaleSheetLayoutView="10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5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I7" sqref="I7:K7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1188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横浜市立茅ケ崎中学校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687</v>
      </c>
      <c r="AC4" s="95"/>
      <c r="AD4" s="95"/>
      <c r="AE4" s="95"/>
      <c r="AF4" s="4" t="s">
        <v>584</v>
      </c>
      <c r="AG4" s="95" t="s">
        <v>688</v>
      </c>
      <c r="AH4" s="95"/>
      <c r="AI4" s="95"/>
      <c r="AJ4" s="95"/>
      <c r="AK4" s="4" t="s">
        <v>584</v>
      </c>
      <c r="AL4" s="95" t="s">
        <v>690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686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752</v>
      </c>
      <c r="G6" s="114"/>
      <c r="H6" s="24" t="s">
        <v>586</v>
      </c>
      <c r="I6" s="115" t="s">
        <v>753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687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2">
      <c r="B12" s="273" t="s">
        <v>683</v>
      </c>
      <c r="C12" s="274"/>
      <c r="D12" s="274"/>
      <c r="E12" s="275"/>
      <c r="F12" s="276" t="s">
        <v>692</v>
      </c>
      <c r="G12" s="277"/>
      <c r="H12" s="277"/>
      <c r="I12" s="277"/>
      <c r="J12" s="277"/>
      <c r="K12" s="277" t="s">
        <v>693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2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702</v>
      </c>
      <c r="AA13" s="264"/>
      <c r="AB13" s="264"/>
      <c r="AC13" s="264"/>
      <c r="AD13" s="289"/>
      <c r="AE13" s="264" t="s">
        <v>703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2">
      <c r="B15" s="273" t="s">
        <v>683</v>
      </c>
      <c r="C15" s="274"/>
      <c r="D15" s="274"/>
      <c r="E15" s="275"/>
      <c r="F15" s="276" t="s">
        <v>696</v>
      </c>
      <c r="G15" s="277"/>
      <c r="H15" s="277"/>
      <c r="I15" s="277"/>
      <c r="J15" s="277"/>
      <c r="K15" s="277" t="s">
        <v>697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704</v>
      </c>
      <c r="AA15" s="277"/>
      <c r="AB15" s="277"/>
      <c r="AC15" s="277"/>
      <c r="AD15" s="277"/>
      <c r="AE15" s="277" t="s">
        <v>705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2">
      <c r="B16" s="279" t="s">
        <v>684</v>
      </c>
      <c r="C16" s="280"/>
      <c r="D16" s="280"/>
      <c r="E16" s="280"/>
      <c r="F16" s="288" t="s">
        <v>698</v>
      </c>
      <c r="G16" s="264"/>
      <c r="H16" s="264"/>
      <c r="I16" s="264"/>
      <c r="J16" s="289"/>
      <c r="K16" s="264" t="s">
        <v>699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">
      <c r="B22" s="187">
        <v>1</v>
      </c>
      <c r="C22" s="188"/>
      <c r="D22" s="191">
        <v>1</v>
      </c>
      <c r="E22" s="191"/>
      <c r="F22" s="193" t="s">
        <v>704</v>
      </c>
      <c r="G22" s="194"/>
      <c r="H22" s="194"/>
      <c r="I22" s="194"/>
      <c r="J22" s="194"/>
      <c r="K22" s="194" t="s">
        <v>705</v>
      </c>
      <c r="L22" s="194"/>
      <c r="M22" s="194"/>
      <c r="N22" s="194"/>
      <c r="O22" s="195"/>
      <c r="P22" s="191">
        <v>2</v>
      </c>
      <c r="Q22" s="191"/>
      <c r="R22" s="196">
        <v>176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728</v>
      </c>
      <c r="AA22" s="194"/>
      <c r="AB22" s="194"/>
      <c r="AC22" s="194"/>
      <c r="AD22" s="194"/>
      <c r="AE22" s="194" t="s">
        <v>729</v>
      </c>
      <c r="AF22" s="194"/>
      <c r="AG22" s="194"/>
      <c r="AH22" s="194"/>
      <c r="AI22" s="195"/>
      <c r="AJ22" s="191">
        <v>1</v>
      </c>
      <c r="AK22" s="191"/>
      <c r="AL22" s="196">
        <v>168</v>
      </c>
      <c r="AM22" s="197"/>
      <c r="AN22" s="246" t="s">
        <v>597</v>
      </c>
      <c r="AO22" s="247"/>
    </row>
    <row r="23" spans="2:41" ht="30" customHeight="1" x14ac:dyDescent="0.2">
      <c r="B23" s="189"/>
      <c r="C23" s="190"/>
      <c r="D23" s="192"/>
      <c r="E23" s="192"/>
      <c r="F23" s="208" t="s">
        <v>706</v>
      </c>
      <c r="G23" s="209"/>
      <c r="H23" s="209"/>
      <c r="I23" s="209"/>
      <c r="J23" s="209"/>
      <c r="K23" s="209" t="s">
        <v>707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730</v>
      </c>
      <c r="AA23" s="209"/>
      <c r="AB23" s="209"/>
      <c r="AC23" s="209"/>
      <c r="AD23" s="209"/>
      <c r="AE23" s="209" t="s">
        <v>731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2">
      <c r="B24" s="199">
        <v>2</v>
      </c>
      <c r="C24" s="200"/>
      <c r="D24" s="203">
        <v>2</v>
      </c>
      <c r="E24" s="203"/>
      <c r="F24" s="161" t="s">
        <v>708</v>
      </c>
      <c r="G24" s="162"/>
      <c r="H24" s="162"/>
      <c r="I24" s="162"/>
      <c r="J24" s="162"/>
      <c r="K24" s="162" t="s">
        <v>709</v>
      </c>
      <c r="L24" s="162"/>
      <c r="M24" s="162"/>
      <c r="N24" s="162"/>
      <c r="O24" s="163"/>
      <c r="P24" s="203">
        <v>2</v>
      </c>
      <c r="Q24" s="203"/>
      <c r="R24" s="205">
        <v>172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732</v>
      </c>
      <c r="AA24" s="162"/>
      <c r="AB24" s="162"/>
      <c r="AC24" s="162"/>
      <c r="AD24" s="162"/>
      <c r="AE24" s="162" t="s">
        <v>733</v>
      </c>
      <c r="AF24" s="162"/>
      <c r="AG24" s="162"/>
      <c r="AH24" s="162"/>
      <c r="AI24" s="163"/>
      <c r="AJ24" s="203">
        <v>1</v>
      </c>
      <c r="AK24" s="203"/>
      <c r="AL24" s="205">
        <v>155</v>
      </c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204"/>
      <c r="E25" s="204"/>
      <c r="F25" s="215" t="s">
        <v>710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734</v>
      </c>
      <c r="AA25" s="216"/>
      <c r="AB25" s="216"/>
      <c r="AC25" s="216"/>
      <c r="AD25" s="216"/>
      <c r="AE25" s="216" t="s">
        <v>735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03">
        <v>3</v>
      </c>
      <c r="E26" s="203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03">
        <v>2</v>
      </c>
      <c r="Q26" s="203"/>
      <c r="R26" s="205">
        <v>168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736</v>
      </c>
      <c r="AA26" s="162"/>
      <c r="AB26" s="162"/>
      <c r="AC26" s="162"/>
      <c r="AD26" s="162"/>
      <c r="AE26" s="162" t="s">
        <v>737</v>
      </c>
      <c r="AF26" s="162"/>
      <c r="AG26" s="162"/>
      <c r="AH26" s="162"/>
      <c r="AI26" s="163"/>
      <c r="AJ26" s="203">
        <v>1</v>
      </c>
      <c r="AK26" s="203"/>
      <c r="AL26" s="205">
        <v>164</v>
      </c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204"/>
      <c r="E27" s="204"/>
      <c r="F27" s="215" t="s">
        <v>714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738</v>
      </c>
      <c r="AA27" s="216"/>
      <c r="AB27" s="216"/>
      <c r="AC27" s="216"/>
      <c r="AD27" s="216"/>
      <c r="AE27" s="216" t="s">
        <v>739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03">
        <v>4</v>
      </c>
      <c r="E28" s="203"/>
      <c r="F28" s="161" t="s">
        <v>716</v>
      </c>
      <c r="G28" s="162"/>
      <c r="H28" s="162"/>
      <c r="I28" s="162"/>
      <c r="J28" s="162"/>
      <c r="K28" s="162" t="s">
        <v>717</v>
      </c>
      <c r="L28" s="162"/>
      <c r="M28" s="162"/>
      <c r="N28" s="162"/>
      <c r="O28" s="163"/>
      <c r="P28" s="203">
        <v>2</v>
      </c>
      <c r="Q28" s="203"/>
      <c r="R28" s="205">
        <v>158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740</v>
      </c>
      <c r="AA28" s="162"/>
      <c r="AB28" s="162"/>
      <c r="AC28" s="162"/>
      <c r="AD28" s="162"/>
      <c r="AE28" s="162" t="s">
        <v>741</v>
      </c>
      <c r="AF28" s="162"/>
      <c r="AG28" s="162"/>
      <c r="AH28" s="162"/>
      <c r="AI28" s="163"/>
      <c r="AJ28" s="203">
        <v>1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204"/>
      <c r="E29" s="204"/>
      <c r="F29" s="215" t="s">
        <v>718</v>
      </c>
      <c r="G29" s="216"/>
      <c r="H29" s="216"/>
      <c r="I29" s="216"/>
      <c r="J29" s="216"/>
      <c r="K29" s="216" t="s">
        <v>719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742</v>
      </c>
      <c r="AA29" s="216"/>
      <c r="AB29" s="216"/>
      <c r="AC29" s="216"/>
      <c r="AD29" s="216"/>
      <c r="AE29" s="216" t="s">
        <v>743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03">
        <v>5</v>
      </c>
      <c r="E30" s="203"/>
      <c r="F30" s="161" t="s">
        <v>720</v>
      </c>
      <c r="G30" s="162"/>
      <c r="H30" s="162"/>
      <c r="I30" s="162"/>
      <c r="J30" s="162"/>
      <c r="K30" s="162" t="s">
        <v>721</v>
      </c>
      <c r="L30" s="162"/>
      <c r="M30" s="162"/>
      <c r="N30" s="162"/>
      <c r="O30" s="163"/>
      <c r="P30" s="203">
        <v>2</v>
      </c>
      <c r="Q30" s="203"/>
      <c r="R30" s="205">
        <v>162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744</v>
      </c>
      <c r="AA30" s="162"/>
      <c r="AB30" s="162"/>
      <c r="AC30" s="162"/>
      <c r="AD30" s="162"/>
      <c r="AE30" s="162" t="s">
        <v>745</v>
      </c>
      <c r="AF30" s="162"/>
      <c r="AG30" s="162"/>
      <c r="AH30" s="162"/>
      <c r="AI30" s="163"/>
      <c r="AJ30" s="203">
        <v>1</v>
      </c>
      <c r="AK30" s="203"/>
      <c r="AL30" s="205">
        <v>150</v>
      </c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204"/>
      <c r="E31" s="204"/>
      <c r="F31" s="215" t="s">
        <v>722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746</v>
      </c>
      <c r="AA31" s="216"/>
      <c r="AB31" s="216"/>
      <c r="AC31" s="216"/>
      <c r="AD31" s="216"/>
      <c r="AE31" s="216" t="s">
        <v>747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03">
        <v>6</v>
      </c>
      <c r="E32" s="203"/>
      <c r="F32" s="161" t="s">
        <v>724</v>
      </c>
      <c r="G32" s="162"/>
      <c r="H32" s="162"/>
      <c r="I32" s="162"/>
      <c r="J32" s="162"/>
      <c r="K32" s="162" t="s">
        <v>725</v>
      </c>
      <c r="L32" s="162"/>
      <c r="M32" s="162"/>
      <c r="N32" s="162"/>
      <c r="O32" s="163"/>
      <c r="P32" s="203">
        <v>2</v>
      </c>
      <c r="Q32" s="203"/>
      <c r="R32" s="205">
        <v>146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748</v>
      </c>
      <c r="AA32" s="162"/>
      <c r="AB32" s="162"/>
      <c r="AC32" s="162"/>
      <c r="AD32" s="162"/>
      <c r="AE32" s="162" t="s">
        <v>749</v>
      </c>
      <c r="AF32" s="162"/>
      <c r="AG32" s="162"/>
      <c r="AH32" s="162"/>
      <c r="AI32" s="163"/>
      <c r="AJ32" s="203">
        <v>1</v>
      </c>
      <c r="AK32" s="203"/>
      <c r="AL32" s="205">
        <v>151</v>
      </c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222"/>
      <c r="E33" s="222"/>
      <c r="F33" s="152" t="s">
        <v>726</v>
      </c>
      <c r="G33" s="153"/>
      <c r="H33" s="153"/>
      <c r="I33" s="153"/>
      <c r="J33" s="153"/>
      <c r="K33" s="153" t="s">
        <v>727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750</v>
      </c>
      <c r="AA33" s="153"/>
      <c r="AB33" s="153"/>
      <c r="AC33" s="153"/>
      <c r="AD33" s="153"/>
      <c r="AE33" s="153" t="s">
        <v>751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1188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2">
      <c r="A3" s="353" t="s">
        <v>2</v>
      </c>
      <c r="B3" s="354"/>
      <c r="C3" s="354"/>
      <c r="D3" s="355"/>
      <c r="E3" s="372" t="str">
        <f>CONCATENATE(入力!F3,"　　",入力!F8)</f>
        <v>横浜市立茅ケ崎中学校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2">
      <c r="A7" s="158" t="s">
        <v>0</v>
      </c>
      <c r="B7" s="159"/>
      <c r="C7" s="159"/>
      <c r="D7" s="160"/>
      <c r="E7" s="368" t="str">
        <f>IF(入力!F12="","",入力!F12)</f>
        <v>さいとう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5">
      <c r="A8" s="123" t="s">
        <v>6</v>
      </c>
      <c r="B8" s="87"/>
      <c r="C8" s="87"/>
      <c r="D8" s="124"/>
      <c r="E8" s="356" t="str">
        <f>IF(入力!F13="","",入力!F13)</f>
        <v>斎藤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>こばやし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31" t="str">
        <f>IF(入力!F16="","",入力!F16)</f>
        <v>小林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やまぐち</v>
      </c>
      <c r="F15" s="322"/>
      <c r="G15" s="322"/>
      <c r="H15" s="322"/>
      <c r="I15" s="322"/>
      <c r="J15" s="322" t="str">
        <f>IF(入力!K22="","",入力!K22)</f>
        <v>たつや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176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いえよし</v>
      </c>
      <c r="Z15" s="322"/>
      <c r="AA15" s="322"/>
      <c r="AB15" s="322"/>
      <c r="AC15" s="322"/>
      <c r="AD15" s="322" t="str">
        <f>IF(入力!AE22="","",入力!AE22)</f>
        <v>そら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168</v>
      </c>
      <c r="AL15" s="321"/>
      <c r="AM15" s="320" t="str">
        <f>IF(入力!AN22="","",入力!AN22)</f>
        <v>○</v>
      </c>
      <c r="AN15" s="334"/>
    </row>
    <row r="16" spans="1:40" ht="37.5" customHeight="1" x14ac:dyDescent="0.2">
      <c r="A16" s="189"/>
      <c r="B16" s="190"/>
      <c r="C16" s="325"/>
      <c r="D16" s="325"/>
      <c r="E16" s="336" t="str">
        <f>IF(入力!F23="","",入力!F23)</f>
        <v>山口</v>
      </c>
      <c r="F16" s="337"/>
      <c r="G16" s="337"/>
      <c r="H16" s="337"/>
      <c r="I16" s="337"/>
      <c r="J16" s="337" t="str">
        <f>IF(入力!K23="","",入力!K23)</f>
        <v>達也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家吉</v>
      </c>
      <c r="Z16" s="337"/>
      <c r="AA16" s="337"/>
      <c r="AB16" s="337"/>
      <c r="AC16" s="337"/>
      <c r="AD16" s="337" t="str">
        <f>IF(入力!AE23="","",入力!AE23)</f>
        <v>碧空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2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すどう</v>
      </c>
      <c r="F17" s="308"/>
      <c r="G17" s="308"/>
      <c r="H17" s="308"/>
      <c r="I17" s="308"/>
      <c r="J17" s="308" t="str">
        <f>IF(入力!K24="","",入力!K24)</f>
        <v>しょう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172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のぼりかわ</v>
      </c>
      <c r="Z17" s="308"/>
      <c r="AA17" s="308"/>
      <c r="AB17" s="308"/>
      <c r="AC17" s="308"/>
      <c r="AD17" s="308" t="str">
        <f>IF(入力!AE24="","",入力!AE24)</f>
        <v>じゅんぺい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155</v>
      </c>
      <c r="AL17" s="99"/>
      <c r="AM17" s="310" t="str">
        <f>IF(入力!AN24="","",入力!AN24)</f>
        <v>○</v>
      </c>
      <c r="AN17" s="311"/>
    </row>
    <row r="18" spans="1:40" ht="37.5" customHeight="1" x14ac:dyDescent="0.2">
      <c r="A18" s="201"/>
      <c r="B18" s="202"/>
      <c r="C18" s="305"/>
      <c r="D18" s="305"/>
      <c r="E18" s="300" t="str">
        <f>IF(入力!F25="","",入力!F25)</f>
        <v>須藤</v>
      </c>
      <c r="F18" s="301"/>
      <c r="G18" s="301"/>
      <c r="H18" s="301"/>
      <c r="I18" s="301"/>
      <c r="J18" s="301" t="str">
        <f>IF(入力!K25="","",入力!K25)</f>
        <v>聖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登川</v>
      </c>
      <c r="Z18" s="301"/>
      <c r="AA18" s="301"/>
      <c r="AB18" s="301"/>
      <c r="AC18" s="301"/>
      <c r="AD18" s="301" t="str">
        <f>IF(入力!AE25="","",入力!AE25)</f>
        <v>順平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2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こだま</v>
      </c>
      <c r="F19" s="308"/>
      <c r="G19" s="308"/>
      <c r="H19" s="308"/>
      <c r="I19" s="308"/>
      <c r="J19" s="308" t="str">
        <f>IF(入力!K26="","",入力!K26)</f>
        <v>たけまさ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かねこ</v>
      </c>
      <c r="Z19" s="308"/>
      <c r="AA19" s="308"/>
      <c r="AB19" s="308"/>
      <c r="AC19" s="308"/>
      <c r="AD19" s="308" t="str">
        <f>IF(入力!AE26="","",入力!AE26)</f>
        <v>りゅうた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164</v>
      </c>
      <c r="AL19" s="99"/>
      <c r="AM19" s="310" t="str">
        <f>IF(入力!AN26="","",入力!AN26)</f>
        <v>○</v>
      </c>
      <c r="AN19" s="311"/>
    </row>
    <row r="20" spans="1:40" ht="37.5" customHeight="1" x14ac:dyDescent="0.2">
      <c r="A20" s="189"/>
      <c r="B20" s="190"/>
      <c r="C20" s="305"/>
      <c r="D20" s="305"/>
      <c r="E20" s="300" t="str">
        <f>IF(入力!F27="","",入力!F27)</f>
        <v>児玉</v>
      </c>
      <c r="F20" s="301"/>
      <c r="G20" s="301"/>
      <c r="H20" s="301"/>
      <c r="I20" s="301"/>
      <c r="J20" s="301" t="str">
        <f>IF(入力!K27="","",入力!K27)</f>
        <v>武優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金子</v>
      </c>
      <c r="Z20" s="301"/>
      <c r="AA20" s="301"/>
      <c r="AB20" s="301"/>
      <c r="AC20" s="301"/>
      <c r="AD20" s="301" t="str">
        <f>IF(入力!AE27="","",入力!AE27)</f>
        <v>瑠汰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2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ひらが</v>
      </c>
      <c r="F21" s="308"/>
      <c r="G21" s="308"/>
      <c r="H21" s="308"/>
      <c r="I21" s="308"/>
      <c r="J21" s="308" t="str">
        <f>IF(入力!K28="","",入力!K28)</f>
        <v>まさと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まかむら</v>
      </c>
      <c r="Z21" s="308"/>
      <c r="AA21" s="308"/>
      <c r="AB21" s="308"/>
      <c r="AC21" s="308"/>
      <c r="AD21" s="308" t="str">
        <f>IF(入力!AE28="","",入力!AE28)</f>
        <v>かいと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 x14ac:dyDescent="0.2">
      <c r="A22" s="201"/>
      <c r="B22" s="202"/>
      <c r="C22" s="305"/>
      <c r="D22" s="305"/>
      <c r="E22" s="300" t="str">
        <f>IF(入力!F29="","",入力!F29)</f>
        <v>平賀</v>
      </c>
      <c r="F22" s="301"/>
      <c r="G22" s="301"/>
      <c r="H22" s="301"/>
      <c r="I22" s="301"/>
      <c r="J22" s="301" t="str">
        <f>IF(入力!K29="","",入力!K29)</f>
        <v>聖斗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中村</v>
      </c>
      <c r="Z22" s="301"/>
      <c r="AA22" s="301"/>
      <c r="AB22" s="301"/>
      <c r="AC22" s="301"/>
      <c r="AD22" s="301" t="str">
        <f>IF(入力!AE29="","",入力!AE29)</f>
        <v>海渡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2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むらた</v>
      </c>
      <c r="F23" s="308"/>
      <c r="G23" s="308"/>
      <c r="H23" s="308"/>
      <c r="I23" s="308"/>
      <c r="J23" s="308" t="str">
        <f>IF(入力!K30="","",入力!K30)</f>
        <v>ゆうき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きたかみ</v>
      </c>
      <c r="Z23" s="308"/>
      <c r="AA23" s="308"/>
      <c r="AB23" s="308"/>
      <c r="AC23" s="308"/>
      <c r="AD23" s="308" t="str">
        <f>IF(入力!AE30="","",入力!AE30)</f>
        <v>けん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150</v>
      </c>
      <c r="AL23" s="99"/>
      <c r="AM23" s="310" t="str">
        <f>IF(入力!AN30="","",入力!AN30)</f>
        <v>○</v>
      </c>
      <c r="AN23" s="311"/>
    </row>
    <row r="24" spans="1:40" ht="37.5" customHeight="1" x14ac:dyDescent="0.2">
      <c r="A24" s="189"/>
      <c r="B24" s="190"/>
      <c r="C24" s="305"/>
      <c r="D24" s="305"/>
      <c r="E24" s="300" t="str">
        <f>IF(入力!F31="","",入力!F31)</f>
        <v>村田</v>
      </c>
      <c r="F24" s="301"/>
      <c r="G24" s="301"/>
      <c r="H24" s="301"/>
      <c r="I24" s="301"/>
      <c r="J24" s="301" t="str">
        <f>IF(入力!K31="","",入力!K31)</f>
        <v>祐樹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北上</v>
      </c>
      <c r="Z24" s="301"/>
      <c r="AA24" s="301"/>
      <c r="AB24" s="301"/>
      <c r="AC24" s="301"/>
      <c r="AD24" s="301" t="str">
        <f>IF(入力!AE31="","",入力!AE31)</f>
        <v>健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2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おおたに</v>
      </c>
      <c r="F25" s="308"/>
      <c r="G25" s="308"/>
      <c r="H25" s="308"/>
      <c r="I25" s="308"/>
      <c r="J25" s="308" t="str">
        <f>IF(入力!K32="","",入力!K32)</f>
        <v>はる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146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なら</v>
      </c>
      <c r="Z25" s="308"/>
      <c r="AA25" s="308"/>
      <c r="AB25" s="308"/>
      <c r="AC25" s="308"/>
      <c r="AD25" s="308" t="str">
        <f>IF(入力!AE32="","",入力!AE32)</f>
        <v>ゆづき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151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5">
      <c r="A26" s="220"/>
      <c r="B26" s="221"/>
      <c r="C26" s="319"/>
      <c r="D26" s="319"/>
      <c r="E26" s="318" t="str">
        <f>IF(入力!F33="","",入力!F33)</f>
        <v>大谷</v>
      </c>
      <c r="F26" s="314"/>
      <c r="G26" s="314"/>
      <c r="H26" s="314"/>
      <c r="I26" s="314"/>
      <c r="J26" s="314" t="str">
        <f>IF(入力!K33="","",入力!K33)</f>
        <v>波瑠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奈良</v>
      </c>
      <c r="Z26" s="314"/>
      <c r="AA26" s="314"/>
      <c r="AB26" s="314"/>
      <c r="AC26" s="314"/>
      <c r="AD26" s="314" t="str">
        <f>IF(入力!AE33="","",入力!AE33)</f>
        <v>優月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1188</v>
      </c>
      <c r="B7" s="31" t="str">
        <f t="shared" ref="B7:C7" si="0">IF($A$8="","",IF($A$9="",B8,B8&amp;"・"&amp;B9))</f>
        <v>横浜市立茅ケ崎中学校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0037</v>
      </c>
      <c r="H7" s="31">
        <f t="shared" si="1"/>
        <v>0</v>
      </c>
      <c r="I7" s="31" t="str">
        <f t="shared" si="1"/>
        <v>横浜市都筑区茅ケ崎南1-10-1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0601</v>
      </c>
      <c r="N7" s="31" t="str">
        <f t="shared" si="1"/>
        <v>045</v>
      </c>
      <c r="O7" s="31" t="str">
        <f t="shared" si="1"/>
        <v>942</v>
      </c>
      <c r="P7" s="31" t="str">
        <f t="shared" si="1"/>
        <v>9216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1188</v>
      </c>
      <c r="B8" s="32" t="str">
        <f>IF(入力!$F$3="","",入力!$F$3)</f>
        <v>横浜市立茅ケ崎中学校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0037</v>
      </c>
      <c r="H8" s="32"/>
      <c r="I8" s="32" t="str">
        <f>IF(入力!$L$5="","",入力!$L$5)</f>
        <v>横浜市都筑区茅ケ崎南1-10-1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0601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9216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斎藤</v>
      </c>
      <c r="D16" s="32" t="str">
        <f>IF(入力!$K$13="","",入力!$K$13)</f>
        <v>篤</v>
      </c>
      <c r="E16" s="32" t="str">
        <f>IF(入力!$F$12="","",入力!$F$12)</f>
        <v>さいとう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谷澤</v>
      </c>
      <c r="D17" s="32" t="str">
        <f>IF(入力!$AE$13="","",入力!$AE$13)</f>
        <v>直人</v>
      </c>
      <c r="E17" s="32" t="str">
        <f>IF(入力!$Z$12="","",入力!$Z$12)</f>
        <v>たにざわ</v>
      </c>
      <c r="F17" s="32" t="str">
        <f>IF(入力!$AE$12="","",入力!$AE$12)</f>
        <v>なおと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小林</v>
      </c>
      <c r="D20" s="32" t="str">
        <f>IF(入力!$K$16="","",入力!$K$16)</f>
        <v>匠</v>
      </c>
      <c r="E20" s="32" t="str">
        <f>IF(入力!$F$15="","",入力!$F$15)</f>
        <v>こばやし</v>
      </c>
      <c r="F20" s="32" t="str">
        <f>IF(入力!$K$15="","",入力!$K$15)</f>
        <v>たくみ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山口</v>
      </c>
      <c r="D24" s="32" t="str">
        <f>IF(入力!$AE$16="","",入力!$AE$16)</f>
        <v>達也</v>
      </c>
      <c r="E24" s="32" t="str">
        <f>IF(入力!$Z$15="","",入力!$Z$15)</f>
        <v>やまぐち</v>
      </c>
      <c r="F24" s="32" t="str">
        <f>IF(入力!$AE$15="","",入力!$AE$15)</f>
        <v>たつや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山口</v>
      </c>
      <c r="D53" s="32" t="str">
        <f>IF(OR(L53&lt;&gt;"○",入力!K23=""),"",入力!K23)</f>
        <v>達也</v>
      </c>
      <c r="E53" s="32" t="str">
        <f>IF(OR(L53&lt;&gt;"○",入力!F22=""),"",入力!F22)</f>
        <v>やまぐち</v>
      </c>
      <c r="F53" s="32" t="str">
        <f>IF(OR(L53&lt;&gt;"○",入力!K22=""),"",入力!K22)</f>
        <v>たつや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須藤</v>
      </c>
      <c r="D54" s="32" t="str">
        <f>IF(OR(L54&lt;&gt;"○",入力!K25=""),"",入力!K25)</f>
        <v>聖</v>
      </c>
      <c r="E54" s="32" t="str">
        <f>IF(OR(L54&lt;&gt;"○",入力!F24=""),"",入力!F24)</f>
        <v>すどう</v>
      </c>
      <c r="F54" s="32" t="str">
        <f>IF(OR(L54&lt;&gt;"○",入力!K24=""),"",入力!K24)</f>
        <v>しょう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児玉</v>
      </c>
      <c r="D55" s="32" t="str">
        <f>IF(OR(L55&lt;&gt;"○",入力!K27=""),"",入力!K27)</f>
        <v>武優</v>
      </c>
      <c r="E55" s="32" t="str">
        <f>IF(OR(L55&lt;&gt;"○",入力!F26=""),"",入力!F26)</f>
        <v>こだま</v>
      </c>
      <c r="F55" s="32" t="str">
        <f>IF(OR(L55&lt;&gt;"○",入力!K26=""),"",入力!K26)</f>
        <v>たけまさ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平賀</v>
      </c>
      <c r="D56" s="32" t="str">
        <f>IF(OR(L56&lt;&gt;"○",入力!K29=""),"",入力!K29)</f>
        <v>聖斗</v>
      </c>
      <c r="E56" s="32" t="str">
        <f>IF(OR(L56&lt;&gt;"○",入力!F28=""),"",入力!F28)</f>
        <v>ひらが</v>
      </c>
      <c r="F56" s="32" t="str">
        <f>IF(OR(L56&lt;&gt;"○",入力!K28=""),"",入力!K28)</f>
        <v>まさと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村田</v>
      </c>
      <c r="D57" s="32" t="str">
        <f>IF(OR(L57&lt;&gt;"○",入力!K31=""),"",入力!K31)</f>
        <v>祐樹</v>
      </c>
      <c r="E57" s="32" t="str">
        <f>IF(OR(L57&lt;&gt;"○",入力!F30=""),"",入力!F30)</f>
        <v>むらた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大谷</v>
      </c>
      <c r="D58" s="32" t="str">
        <f>IF(OR(L58&lt;&gt;"○",入力!K33=""),"",入力!K33)</f>
        <v>波瑠</v>
      </c>
      <c r="E58" s="32" t="str">
        <f>IF(OR(L58&lt;&gt;"○",入力!F32=""),"",入力!F32)</f>
        <v>おおたに</v>
      </c>
      <c r="F58" s="32" t="str">
        <f>IF(OR(L58&lt;&gt;"○",入力!K32=""),"",入力!K32)</f>
        <v>はる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家吉</v>
      </c>
      <c r="D59" s="32" t="str">
        <f>IF(OR(L59&lt;&gt;"○",入力!AE23=""),"",入力!AE23)</f>
        <v>碧空</v>
      </c>
      <c r="E59" s="32" t="str">
        <f>IF(OR(L59&lt;&gt;"○",入力!Z22=""),"",入力!Z22)</f>
        <v>いえよし</v>
      </c>
      <c r="F59" s="32" t="str">
        <f>IF(OR(L59&lt;&gt;"○",入力!AE22=""),"",入力!AE22)</f>
        <v>そら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登川</v>
      </c>
      <c r="D60" s="32" t="str">
        <f>IF(OR(L60&lt;&gt;"○",入力!AE25=""),"",入力!AE25)</f>
        <v>順平</v>
      </c>
      <c r="E60" s="32" t="str">
        <f>IF(OR(L60&lt;&gt;"○",入力!Z24=""),"",入力!Z24)</f>
        <v>のぼりかわ</v>
      </c>
      <c r="F60" s="32" t="str">
        <f>IF(OR(L60&lt;&gt;"○",入力!AE24=""),"",入力!AE24)</f>
        <v>じゅんぺい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金子</v>
      </c>
      <c r="D61" s="32" t="str">
        <f>IF(OR(L61&lt;&gt;"○",入力!AE27=""),"",入力!AE27)</f>
        <v>瑠汰</v>
      </c>
      <c r="E61" s="32" t="str">
        <f>IF(OR(L61&lt;&gt;"○",入力!Z26=""),"",入力!Z26)</f>
        <v>かねこ</v>
      </c>
      <c r="F61" s="32" t="str">
        <f>IF(OR(L61&lt;&gt;"○",入力!AE26=""),"",入力!AE26)</f>
        <v>りゅうた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海渡</v>
      </c>
      <c r="E62" s="32" t="str">
        <f>IF(OR(L62&lt;&gt;"○",入力!Z28=""),"",入力!Z28)</f>
        <v>まかむら</v>
      </c>
      <c r="F62" s="32" t="str">
        <f>IF(OR(L62&lt;&gt;"○",入力!AE28=""),"",入力!AE28)</f>
        <v>かいと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北上</v>
      </c>
      <c r="D63" s="32" t="str">
        <f>IF(OR(L63&lt;&gt;"○",入力!AE31=""),"",入力!AE31)</f>
        <v>健</v>
      </c>
      <c r="E63" s="32" t="str">
        <f>IF(OR(L63&lt;&gt;"○",入力!Z30=""),"",入力!Z30)</f>
        <v>きたかみ</v>
      </c>
      <c r="F63" s="32" t="str">
        <f>IF(OR(L63&lt;&gt;"○",入力!AE30=""),"",入力!AE30)</f>
        <v>けん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奈良</v>
      </c>
      <c r="D64" s="32" t="str">
        <f>IF(OR(L64&lt;&gt;"○",入力!AE33=""),"",入力!AE33)</f>
        <v>優月</v>
      </c>
      <c r="E64" s="32" t="str">
        <f>IF(OR(L64&lt;&gt;"○",入力!Z32=""),"",入力!Z32)</f>
        <v>なら</v>
      </c>
      <c r="F64" s="32" t="str">
        <f>IF(OR(L64&lt;&gt;"○",入力!AE32=""),"",入力!AE32)</f>
        <v>ゆづき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斎藤 篤</cp:lastModifiedBy>
  <cp:lastPrinted>2019-02-13T13:45:19Z</cp:lastPrinted>
  <dcterms:created xsi:type="dcterms:W3CDTF">2006-11-03T01:52:14Z</dcterms:created>
  <dcterms:modified xsi:type="dcterms:W3CDTF">2019-11-08T14:42:00Z</dcterms:modified>
</cp:coreProperties>
</file>