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職員共有21\R3\I_部活動\バレーボール\女子バレー\春県大会\"/>
    </mc:Choice>
  </mc:AlternateContent>
  <xr:revisionPtr revIDLastSave="0" documentId="13_ncr:1_{5035C2A9-856B-41CC-82A7-D23C0719244D}" xr6:coauthVersionLast="36" xr6:coauthVersionMax="3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<sst xmlns="http://schemas.openxmlformats.org/spreadsheetml/2006/main" count="1505" uniqueCount="766">
  <si>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</si>
  <si>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</si>
  <si>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</si>
  <si>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</si>
  <si>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</si>
  <si>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</si>
  <si>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</si>
  <si>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</si>
  <si>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</si>
  <si>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</si>
  <si>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</si>
  <si>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</si>
  <si>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</si>
  <si>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</si>
  <si>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</si>
  <si>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</si>
  <si>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</si>
  <si>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</si>
  <si>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</si>
  <si>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</si>
  <si>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</si>
  <si>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</si>
  <si>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</si>
  <si>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</si>
  <si>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</si>
  <si>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</si>
  <si>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</si>
  <si>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</si>
  <si>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</si>
  <si>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</si>
  <si>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</si>
  <si>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</si>
  <si>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</si>
  <si>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</si>
  <si>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</si>
  <si>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</si>
  <si>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</si>
  <si>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</si>
  <si>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</si>
  <si>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</si>
  <si>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</si>
  <si>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</si>
  <si>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</si>
  <si>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</si>
  <si>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</si>
  <si>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</si>
  <si>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</si>
  <si>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</si>
  <si>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</si>
  <si>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</si>
  <si>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</si>
  <si>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</si>
  <si>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</si>
  <si>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</si>
  <si>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</si>
  <si>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</si>
  <si>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</si>
  <si>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</si>
  <si>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</si>
  <si>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</si>
  <si>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</si>
  <si>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</si>
  <si>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</si>
  <si>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</si>
  <si>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</si>
  <si>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</si>
  <si>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</si>
  <si>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</si>
  <si>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</si>
  <si>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</si>
  <si>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</si>
  <si>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</si>
  <si>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</si>
  <si>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</si>
  <si>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</si>
  <si>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</si>
  <si>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</si>
  <si>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</si>
  <si>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</si>
  <si>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</si>
  <si>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</si>
  <si>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</si>
  <si>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</si>
  <si>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</si>
  <si>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</si>
  <si>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</si>
  <si>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</si>
  <si>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</si>
  <si>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</si>
  <si>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</si>
  <si>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</si>
  <si>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</si>
  <si>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</si>
  <si>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</si>
  <si>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</si>
  <si>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</si>
  <si>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</si>
  <si>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</si>
  <si>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</si>
  <si>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</si>
  <si>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</si>
  <si>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</si>
  <si>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</si>
  <si>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</si>
  <si>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</si>
  <si>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</si>
  <si>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</si>
  <si>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</si>
  <si>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</si>
  <si>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</si>
  <si>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</si>
  <si>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</si>
  <si>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</si>
  <si>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</si>
  <si>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</si>
  <si>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</si>
  <si>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</si>
  <si>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</si>
  <si>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</si>
  <si>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</si>
  <si>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</si>
  <si>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</si>
  <si>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</si>
  <si>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</si>
  <si>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</si>
  <si>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</si>
  <si>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</si>
  <si>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</si>
  <si>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</si>
  <si>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</si>
  <si>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</si>
  <si>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</si>
  <si>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</si>
  <si>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</si>
  <si>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</si>
  <si>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</si>
  <si>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</si>
  <si>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</si>
  <si>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</si>
  <si>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</si>
  <si>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</si>
  <si>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</si>
  <si>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</si>
  <si>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</si>
  <si>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</si>
  <si>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</si>
  <si>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</si>
  <si>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</si>
  <si>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</si>
  <si>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</si>
  <si>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</si>
  <si>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</si>
  <si>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</si>
  <si>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</si>
  <si>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</si>
  <si>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</si>
  <si>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</si>
  <si>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</si>
  <si>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</si>
  <si>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</si>
  <si>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</si>
  <si>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</si>
  <si>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</si>
  <si>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</si>
  <si>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</si>
  <si>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</si>
  <si>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</si>
  <si>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</si>
  <si>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</si>
  <si>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</si>
  <si>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</si>
  <si>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</si>
  <si>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</si>
  <si>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</si>
  <si>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</si>
  <si>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</si>
  <si>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</si>
  <si>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</si>
  <si>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</si>
  <si>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</si>
  <si>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</si>
  <si>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</si>
  <si>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</si>
  <si>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</si>
  <si>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</si>
  <si>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</si>
  <si>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</si>
  <si>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</si>
  <si>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</si>
  <si>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</si>
  <si>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</si>
  <si>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</si>
  <si>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</si>
  <si>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</si>
  <si>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</si>
  <si>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</si>
  <si>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</si>
  <si>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</si>
  <si>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</si>
  <si>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</si>
  <si>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</si>
  <si>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</si>
  <si>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</si>
  <si>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</si>
  <si>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</si>
  <si>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</si>
  <si>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</si>
  <si>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</si>
  <si>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</si>
  <si>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</si>
  <si>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</si>
  <si>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</si>
  <si>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</si>
  <si>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</si>
  <si>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</si>
  <si>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</si>
  <si>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</si>
  <si>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</si>
  <si>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</si>
  <si>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</si>
  <si>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</si>
  <si>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</si>
  <si>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</si>
  <si>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</si>
  <si>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</si>
  <si>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</si>
  <si>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</si>
  <si>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</si>
  <si>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</si>
  <si>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</si>
  <si>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</si>
  <si>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</si>
  <si>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</si>
  <si>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</si>
  <si>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</si>
  <si>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</si>
  <si>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</si>
  <si>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</si>
  <si>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</si>
  <si>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</si>
  <si>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</si>
  <si>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</si>
  <si>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</si>
  <si>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</si>
  <si>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</si>
  <si>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</si>
  <si>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</si>
  <si>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</si>
  <si>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</si>
  <si>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</si>
  <si>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</si>
  <si>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</si>
  <si>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</si>
  <si>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</si>
  <si>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</si>
  <si>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</si>
  <si>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</si>
  <si>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</si>
  <si>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</si>
  <si>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</si>
  <si>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</si>
  <si>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</si>
  <si>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</si>
  <si>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</si>
  <si>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</si>
  <si>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</si>
  <si>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</si>
  <si>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</si>
  <si>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</si>
  <si>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</si>
  <si>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</si>
  <si>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</si>
  <si>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</si>
  <si>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</si>
  <si>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</si>
  <si>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</si>
  <si>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</si>
  <si>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</si>
  <si>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</si>
  <si>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</si>
  <si>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</si>
  <si>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</si>
  <si>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</si>
  <si>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</si>
  <si>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</si>
  <si>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</si>
  <si>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</si>
  <si>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</si>
  <si>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</si>
  <si>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</si>
  <si>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</si>
  <si>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</si>
  <si>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</si>
  <si>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</si>
  <si>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</si>
  <si>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</si>
  <si>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</si>
  <si>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</si>
  <si>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</si>
  <si>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</si>
  <si>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</si>
  <si>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</si>
  <si>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</si>
  <si>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</si>
  <si>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</si>
  <si>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</si>
  <si>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</si>
  <si>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</si>
  <si>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</si>
  <si>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</si>
  <si>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</si>
  <si>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</si>
  <si>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</si>
  <si>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</si>
  <si>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</si>
  <si>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</si>
  <si>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</si>
  <si>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</si>
  <si>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</si>
  <si>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</si>
  <si>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</si>
  <si>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</si>
  <si>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</si>
  <si>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</si>
  <si>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</si>
  <si>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</si>
  <si>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</si>
  <si>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</si>
  <si>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</si>
  <si>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</si>
  <si>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</si>
  <si>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</si>
  <si>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</si>
  <si>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</si>
  <si>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</si>
  <si>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</si>
  <si>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</si>
  <si>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</si>
  <si>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</si>
  <si>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</si>
  <si>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</si>
  <si>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</si>
  <si>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</si>
  <si>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</si>
  <si>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</si>
  <si>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</si>
  <si>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</si>
  <si>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</si>
  <si>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</si>
  <si>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</si>
  <si>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</si>
  <si>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</si>
  <si>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</si>
  <si>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</si>
  <si>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</si>
  <si>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</si>
  <si>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</si>
  <si>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</si>
  <si>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</si>
  <si>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</si>
  <si>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</si>
  <si>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</si>
  <si>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</si>
  <si>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</si>
  <si>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</si>
  <si>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</si>
  <si>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</si>
  <si>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</si>
  <si>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</si>
  <si>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</si>
  <si>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</si>
  <si>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</si>
  <si>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</si>
  <si>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</si>
  <si>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</si>
  <si>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</si>
  <si>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</si>
  <si>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</si>
  <si>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</si>
  <si>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</si>
  <si>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</si>
  <si>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</si>
  <si>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</si>
  <si>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</si>
  <si>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</si>
  <si>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</si>
  <si>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</si>
  <si>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</si>
  <si>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</si>
  <si>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</si>
  <si>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</si>
  <si>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</si>
  <si>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</si>
  <si>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</si>
  <si>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</si>
  <si>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</si>
  <si>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</si>
  <si>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</si>
  <si>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</si>
  <si>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</si>
  <si>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</si>
  <si>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</si>
  <si>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</si>
  <si>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</si>
  <si>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</si>
  <si>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</si>
  <si>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</si>
  <si>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</si>
  <si>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</si>
  <si>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</si>
  <si>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</si>
  <si>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</si>
  <si>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</si>
  <si>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</si>
  <si>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</si>
  <si>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</si>
  <si>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</si>
  <si>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</si>
  <si>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</si>
  <si>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</si>
  <si>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</si>
  <si>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</si>
  <si>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</si>
  <si>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</si>
  <si>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</si>
  <si>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</si>
  <si>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</si>
  <si>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</si>
  <si>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</si>
  <si>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</si>
  <si>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</si>
  <si>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</si>
  <si>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</si>
  <si>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</si>
  <si>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</si>
  <si>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</si>
  <si>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</si>
  <si>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</si>
  <si>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</si>
  <si>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</si>
  <si>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</si>
  <si>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</si>
  <si>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</si>
  <si>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</si>
  <si>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</si>
  <si>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</si>
  <si>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</si>
  <si>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</si>
  <si>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</si>
  <si>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</si>
  <si>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</si>
  <si>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</si>
  <si>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</si>
  <si>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</si>
  <si>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</si>
  <si>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</si>
  <si>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</si>
  <si>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</si>
  <si>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</si>
  <si>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</si>
  <si>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</si>
  <si>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</si>
  <si>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</si>
  <si>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</si>
  <si>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</si>
  <si>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</si>
  <si>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</si>
  <si>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</si>
  <si>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</si>
  <si>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</si>
  <si>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</si>
  <si>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</si>
  <si>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</si>
  <si>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</si>
  <si>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</si>
  <si>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</si>
  <si>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</si>
  <si>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</si>
  <si>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</si>
  <si>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</si>
  <si>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</si>
  <si>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</si>
  <si>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</si>
  <si>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</si>
  <si>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</si>
  <si>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</si>
  <si>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</si>
  <si>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</si>
  <si>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</si>
  <si>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</si>
  <si>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</si>
  <si>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</si>
  <si>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</si>
  <si>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</si>
  <si>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</si>
  <si>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</si>
  <si>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</si>
  <si>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</si>
  <si>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</si>
  <si>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</si>
  <si>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</si>
  <si>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</si>
  <si>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</si>
  <si>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</si>
  <si>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</si>
  <si>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</si>
  <si>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</si>
  <si>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</si>
  <si>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</si>
  <si>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</si>
  <si>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</si>
  <si>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</si>
  <si>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</si>
  <si>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</si>
  <si>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</si>
  <si>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</si>
  <si>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</si>
  <si>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</si>
  <si>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</si>
  <si>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</si>
  <si>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</si>
  <si>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</si>
  <si>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</si>
  <si>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</si>
  <si>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</si>
  <si>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</si>
  <si>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</si>
  <si>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</si>
  <si>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</si>
  <si>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</si>
  <si>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</si>
  <si>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</si>
  <si>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</si>
  <si>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</si>
  <si>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</si>
  <si>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</si>
  <si>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</si>
  <si>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</si>
  <si>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</si>
  <si>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</si>
  <si>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</si>
  <si>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</si>
  <si>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</si>
  <si>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</si>
  <si>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</si>
  <si>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</si>
  <si>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</si>
  <si>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</si>
  <si>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</si>
  <si>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</si>
  <si>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</si>
  <si>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</si>
  <si>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</si>
  <si>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</si>
  <si>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</si>
  <si>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</si>
  <si>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</si>
  <si>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</si>
  <si>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</si>
  <si>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</si>
  <si>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</si>
  <si>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</si>
  <si>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</si>
  <si>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</si>
  <si>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</si>
  <si>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</si>
  <si>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</si>
  <si>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</si>
  <si>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</si>
  <si>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</si>
  <si>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</si>
  <si>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</si>
  <si>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</si>
  <si>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</si>
  <si>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</si>
  <si>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</si>
  <si>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</si>
  <si>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</si>
  <si>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</si>
  <si>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</si>
  <si>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</si>
  <si>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</si>
  <si>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</si>
  <si>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</si>
  <si>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</si>
  <si>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</si>
  <si>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</si>
  <si>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</si>
  <si>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</si>
  <si>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</si>
  <si>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</si>
  <si>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</si>
  <si>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</si>
  <si>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</si>
  <si>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</si>
  <si>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</si>
  <si>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</si>
  <si>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</si>
  <si>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</si>
  <si>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</si>
  <si>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</si>
  <si>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</si>
  <si>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</si>
  <si>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</si>
  <si>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</si>
  <si>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</si>
  <si>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</si>
  <si>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</si>
  <si>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</si>
  <si>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</si>
  <si>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</si>
  <si>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</si>
  <si>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</si>
  <si>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</si>
  <si>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</si>
  <si>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</si>
  <si>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</si>
  <si>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</si>
  <si>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</si>
  <si>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</si>
  <si>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</si>
  <si>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</si>
  <si>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</si>
  <si>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</si>
  <si>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</si>
  <si>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</si>
  <si>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</si>
  <si>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</si>
  <si>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</si>
  <si>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</si>
  <si>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</si>
  <si>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</si>
  <si>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</si>
  <si>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</si>
  <si>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</si>
  <si>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</si>
  <si>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</si>
  <si>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</si>
  <si>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</si>
  <si>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</si>
  <si>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</si>
  <si>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</si>
  <si>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</si>
  <si>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</si>
  <si>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</si>
  <si>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</si>
  <si>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</si>
  <si>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</si>
  <si>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</si>
  <si>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</si>
  <si>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</si>
  <si>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</si>
  <si>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</si>
  <si>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</si>
  <si>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</si>
  <si>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</si>
  <si>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</si>
  <si>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</si>
  <si>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</si>
  <si>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</si>
  <si>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</si>
  <si>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</si>
  <si>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</si>
  <si>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</si>
  <si>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</si>
  <si>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</si>
  <si>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</si>
  <si>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</si>
  <si>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</si>
  <si>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</si>
  <si>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</si>
  <si>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</si>
  <si>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</si>
  <si>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</si>
  <si>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</si>
  <si>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</si>
  <si>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</si>
  <si>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</si>
  <si>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</si>
  <si>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</si>
  <si>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</si>
  <si>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</si>
  <si>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</si>
  <si>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</si>
  <si>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</si>
  <si>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</si>
  <si>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</si>
  <si>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</si>
  <si>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</si>
  <si>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</si>
  <si>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</si>
  <si>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</si>
  <si>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</si>
  <si>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</si>
  <si>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木股</t>
    <rPh sb="0" eb="2">
      <t>キマタ</t>
    </rPh>
    <phoneticPr fontId="2"/>
  </si>
  <si>
    <t>怜子</t>
    <rPh sb="0" eb="2">
      <t>レイコ</t>
    </rPh>
    <phoneticPr fontId="2"/>
  </si>
  <si>
    <t>きまた</t>
    <phoneticPr fontId="2"/>
  </si>
  <si>
    <t>れいこ</t>
    <phoneticPr fontId="2"/>
  </si>
  <si>
    <t>　</t>
  </si>
  <si>
    <t>大木</t>
    <rPh sb="0" eb="2">
      <t>オオギ</t>
    </rPh>
    <phoneticPr fontId="2"/>
  </si>
  <si>
    <t>梨聖</t>
    <rPh sb="0" eb="1">
      <t>ナシ</t>
    </rPh>
    <rPh sb="1" eb="2">
      <t>セイ</t>
    </rPh>
    <phoneticPr fontId="2"/>
  </si>
  <si>
    <t>おおぎ</t>
    <phoneticPr fontId="2"/>
  </si>
  <si>
    <t>りさと</t>
    <phoneticPr fontId="2"/>
  </si>
  <si>
    <t>石川</t>
    <rPh sb="0" eb="2">
      <t>イシカワ</t>
    </rPh>
    <phoneticPr fontId="2"/>
  </si>
  <si>
    <t>渚</t>
    <rPh sb="0" eb="1">
      <t>ナギサ</t>
    </rPh>
    <phoneticPr fontId="2"/>
  </si>
  <si>
    <t>美来</t>
    <rPh sb="0" eb="2">
      <t>ミク</t>
    </rPh>
    <phoneticPr fontId="2"/>
  </si>
  <si>
    <t>麻生</t>
    <rPh sb="0" eb="2">
      <t>アソウ</t>
    </rPh>
    <phoneticPr fontId="2"/>
  </si>
  <si>
    <t>あそう</t>
    <phoneticPr fontId="2"/>
  </si>
  <si>
    <t>みこ</t>
    <phoneticPr fontId="2"/>
  </si>
  <si>
    <t>いしかわ</t>
    <phoneticPr fontId="2"/>
  </si>
  <si>
    <t>なぎさ</t>
    <phoneticPr fontId="2"/>
  </si>
  <si>
    <t>259</t>
    <phoneticPr fontId="2"/>
  </si>
  <si>
    <t>1141</t>
    <phoneticPr fontId="2"/>
  </si>
  <si>
    <t>伊勢原市上柏屋804－2</t>
    <rPh sb="0" eb="4">
      <t>イセハラシ</t>
    </rPh>
    <rPh sb="4" eb="5">
      <t>カミ</t>
    </rPh>
    <rPh sb="6" eb="7">
      <t>ヤ</t>
    </rPh>
    <phoneticPr fontId="2"/>
  </si>
  <si>
    <t>０４６３</t>
    <phoneticPr fontId="2"/>
  </si>
  <si>
    <t>0463</t>
    <phoneticPr fontId="2"/>
  </si>
  <si>
    <t>95</t>
    <phoneticPr fontId="2"/>
  </si>
  <si>
    <t>２３６２</t>
    <phoneticPr fontId="2"/>
  </si>
  <si>
    <t>９５８４</t>
    <phoneticPr fontId="2"/>
  </si>
  <si>
    <t>あおしま</t>
    <phoneticPr fontId="2"/>
  </si>
  <si>
    <t>りおな</t>
    <phoneticPr fontId="2"/>
  </si>
  <si>
    <t>さわの</t>
    <phoneticPr fontId="2"/>
  </si>
  <si>
    <t>ゆな</t>
    <phoneticPr fontId="2"/>
  </si>
  <si>
    <t>ほその</t>
    <phoneticPr fontId="2"/>
  </si>
  <si>
    <t>こころ</t>
    <phoneticPr fontId="2"/>
  </si>
  <si>
    <t>すずき</t>
    <phoneticPr fontId="2"/>
  </si>
  <si>
    <t>ほのか</t>
    <phoneticPr fontId="2"/>
  </si>
  <si>
    <t>はまだ</t>
    <phoneticPr fontId="2"/>
  </si>
  <si>
    <t>さき</t>
    <phoneticPr fontId="2"/>
  </si>
  <si>
    <t>はやさか</t>
    <phoneticPr fontId="2"/>
  </si>
  <si>
    <t>まひろ</t>
    <phoneticPr fontId="2"/>
  </si>
  <si>
    <t>こばやし</t>
    <phoneticPr fontId="2"/>
  </si>
  <si>
    <t>れな</t>
    <phoneticPr fontId="2"/>
  </si>
  <si>
    <t>きし</t>
    <phoneticPr fontId="2"/>
  </si>
  <si>
    <t>みはな</t>
    <phoneticPr fontId="2"/>
  </si>
  <si>
    <t>かなで</t>
    <phoneticPr fontId="2"/>
  </si>
  <si>
    <t>みお</t>
    <phoneticPr fontId="2"/>
  </si>
  <si>
    <t>さくらだ</t>
    <phoneticPr fontId="2"/>
  </si>
  <si>
    <t>りお</t>
    <phoneticPr fontId="2"/>
  </si>
  <si>
    <t>美来</t>
    <rPh sb="0" eb="2">
      <t>ミライ</t>
    </rPh>
    <phoneticPr fontId="2"/>
  </si>
  <si>
    <t>青島</t>
    <rPh sb="0" eb="2">
      <t>アオシマ</t>
    </rPh>
    <phoneticPr fontId="2"/>
  </si>
  <si>
    <t>莉緒奈</t>
    <rPh sb="0" eb="3">
      <t>リオナ</t>
    </rPh>
    <phoneticPr fontId="2"/>
  </si>
  <si>
    <t>澤野</t>
    <rPh sb="0" eb="2">
      <t>サワノ</t>
    </rPh>
    <phoneticPr fontId="2"/>
  </si>
  <si>
    <t>唯那</t>
    <rPh sb="0" eb="1">
      <t>ユイ</t>
    </rPh>
    <rPh sb="1" eb="2">
      <t>ナ</t>
    </rPh>
    <phoneticPr fontId="2"/>
  </si>
  <si>
    <t>細野</t>
    <rPh sb="0" eb="2">
      <t>ホソノ</t>
    </rPh>
    <phoneticPr fontId="2"/>
  </si>
  <si>
    <t>鈴木</t>
    <rPh sb="0" eb="2">
      <t>スズキ</t>
    </rPh>
    <phoneticPr fontId="2"/>
  </si>
  <si>
    <t>暖花</t>
    <rPh sb="0" eb="1">
      <t>ダン</t>
    </rPh>
    <rPh sb="1" eb="2">
      <t>カ</t>
    </rPh>
    <phoneticPr fontId="2"/>
  </si>
  <si>
    <t>濱田</t>
    <rPh sb="0" eb="2">
      <t>ハマダ</t>
    </rPh>
    <phoneticPr fontId="2"/>
  </si>
  <si>
    <t>紗希</t>
    <rPh sb="0" eb="2">
      <t>サキ</t>
    </rPh>
    <phoneticPr fontId="2"/>
  </si>
  <si>
    <t>早坂</t>
    <rPh sb="0" eb="1">
      <t>ハヤ</t>
    </rPh>
    <rPh sb="1" eb="2">
      <t>サカ</t>
    </rPh>
    <phoneticPr fontId="2"/>
  </si>
  <si>
    <t>希優</t>
    <rPh sb="0" eb="1">
      <t>ノゾミ</t>
    </rPh>
    <rPh sb="1" eb="2">
      <t>ユウ</t>
    </rPh>
    <phoneticPr fontId="2"/>
  </si>
  <si>
    <t>小林</t>
    <rPh sb="0" eb="2">
      <t>コバヤシ</t>
    </rPh>
    <phoneticPr fontId="2"/>
  </si>
  <si>
    <t>おさだ</t>
    <phoneticPr fontId="2"/>
  </si>
  <si>
    <t>岸</t>
    <rPh sb="0" eb="1">
      <t>キシ</t>
    </rPh>
    <phoneticPr fontId="2"/>
  </si>
  <si>
    <t>玲菜</t>
    <rPh sb="0" eb="2">
      <t>レイナ</t>
    </rPh>
    <phoneticPr fontId="2"/>
  </si>
  <si>
    <t>瑞花</t>
    <rPh sb="0" eb="1">
      <t>ズイ</t>
    </rPh>
    <rPh sb="1" eb="2">
      <t>ハナ</t>
    </rPh>
    <phoneticPr fontId="2"/>
  </si>
  <si>
    <t>長田</t>
    <rPh sb="0" eb="2">
      <t>オサダ</t>
    </rPh>
    <phoneticPr fontId="2"/>
  </si>
  <si>
    <t>後屋敷</t>
    <rPh sb="0" eb="1">
      <t>ゴ</t>
    </rPh>
    <rPh sb="1" eb="3">
      <t>ヤシキ</t>
    </rPh>
    <phoneticPr fontId="2"/>
  </si>
  <si>
    <t>ごやしき</t>
    <phoneticPr fontId="2"/>
  </si>
  <si>
    <t>美桜</t>
    <rPh sb="0" eb="2">
      <t>ミオ</t>
    </rPh>
    <phoneticPr fontId="2"/>
  </si>
  <si>
    <t>璃央</t>
    <rPh sb="0" eb="2">
      <t>リオ</t>
    </rPh>
    <phoneticPr fontId="2"/>
  </si>
  <si>
    <t>桜田</t>
    <rPh sb="0" eb="2">
      <t>サクラダ</t>
    </rPh>
    <phoneticPr fontId="2"/>
  </si>
  <si>
    <t>令和３</t>
    <rPh sb="0" eb="2">
      <t>レイワ</t>
    </rPh>
    <phoneticPr fontId="2"/>
  </si>
  <si>
    <t>宮林　英樹</t>
    <rPh sb="0" eb="2">
      <t>ミヤバヤシ</t>
    </rPh>
    <rPh sb="3" eb="5">
      <t>ヒデキ</t>
    </rPh>
    <phoneticPr fontId="2"/>
  </si>
  <si>
    <t>2362</t>
    <phoneticPr fontId="2"/>
  </si>
  <si>
    <t>9584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</si>
</sst>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C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5" zoomScaleNormal="100" zoomScaleSheetLayoutView="100" workbookViewId="0">
      <selection activeCell="AE21" sqref="AE21:AI2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6128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中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伊勢原市立山王中学校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714</v>
      </c>
      <c r="AC4" s="177"/>
      <c r="AD4" s="177"/>
      <c r="AE4" s="177"/>
      <c r="AF4" s="4" t="s">
        <v>583</v>
      </c>
      <c r="AG4" s="177" t="s">
        <v>716</v>
      </c>
      <c r="AH4" s="177"/>
      <c r="AI4" s="177"/>
      <c r="AJ4" s="177"/>
      <c r="AK4" s="4" t="s">
        <v>583</v>
      </c>
      <c r="AL4" s="177" t="s">
        <v>717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713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711</v>
      </c>
      <c r="G6" s="156"/>
      <c r="H6" s="24" t="s">
        <v>585</v>
      </c>
      <c r="I6" s="157" t="s">
        <v>712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714</v>
      </c>
      <c r="AC6" s="160"/>
      <c r="AD6" s="160"/>
      <c r="AE6" s="160"/>
      <c r="AF6" s="25" t="s">
        <v>586</v>
      </c>
      <c r="AG6" s="160" t="s">
        <v>716</v>
      </c>
      <c r="AH6" s="160"/>
      <c r="AI6" s="160"/>
      <c r="AJ6" s="160"/>
      <c r="AK6" s="25" t="s">
        <v>586</v>
      </c>
      <c r="AL6" s="160" t="s">
        <v>718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 t="s">
        <v>715</v>
      </c>
      <c r="AC9" s="177"/>
      <c r="AD9" s="177"/>
      <c r="AE9" s="177"/>
      <c r="AF9" s="4" t="s">
        <v>586</v>
      </c>
      <c r="AG9" s="177" t="s">
        <v>716</v>
      </c>
      <c r="AH9" s="177"/>
      <c r="AI9" s="177"/>
      <c r="AJ9" s="177"/>
      <c r="AK9" s="4" t="s">
        <v>586</v>
      </c>
      <c r="AL9" s="177" t="s">
        <v>764</v>
      </c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 t="s">
        <v>713</v>
      </c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 t="s">
        <v>711</v>
      </c>
      <c r="G11" s="252"/>
      <c r="H11" s="48" t="s">
        <v>591</v>
      </c>
      <c r="I11" s="253" t="s">
        <v>712</v>
      </c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 t="s">
        <v>715</v>
      </c>
      <c r="AC11" s="256"/>
      <c r="AD11" s="256"/>
      <c r="AE11" s="256"/>
      <c r="AF11" s="49" t="s">
        <v>586</v>
      </c>
      <c r="AG11" s="256" t="s">
        <v>716</v>
      </c>
      <c r="AH11" s="256"/>
      <c r="AI11" s="256"/>
      <c r="AJ11" s="256"/>
      <c r="AK11" s="49" t="s">
        <v>586</v>
      </c>
      <c r="AL11" s="256" t="s">
        <v>765</v>
      </c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696</v>
      </c>
      <c r="G12" s="206"/>
      <c r="H12" s="206"/>
      <c r="I12" s="206"/>
      <c r="J12" s="206"/>
      <c r="K12" s="206" t="s">
        <v>697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701</v>
      </c>
      <c r="AA12" s="206"/>
      <c r="AB12" s="206"/>
      <c r="AC12" s="206"/>
      <c r="AD12" s="206"/>
      <c r="AE12" s="206" t="s">
        <v>702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694</v>
      </c>
      <c r="G13" s="215"/>
      <c r="H13" s="215"/>
      <c r="I13" s="215"/>
      <c r="J13" s="216"/>
      <c r="K13" s="215" t="s">
        <v>695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699</v>
      </c>
      <c r="AA13" s="215"/>
      <c r="AB13" s="215"/>
      <c r="AC13" s="215"/>
      <c r="AD13" s="216"/>
      <c r="AE13" s="215" t="s">
        <v>700</v>
      </c>
      <c r="AF13" s="215"/>
      <c r="AG13" s="215"/>
      <c r="AH13" s="215"/>
      <c r="AI13" s="218"/>
      <c r="AJ13" s="53" t="s">
        <v>698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709</v>
      </c>
      <c r="G15" s="206"/>
      <c r="H15" s="206"/>
      <c r="I15" s="206"/>
      <c r="J15" s="206"/>
      <c r="K15" s="206" t="s">
        <v>710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707</v>
      </c>
      <c r="AA15" s="206"/>
      <c r="AB15" s="206"/>
      <c r="AC15" s="206"/>
      <c r="AD15" s="206"/>
      <c r="AE15" s="206" t="s">
        <v>708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703</v>
      </c>
      <c r="G16" s="215"/>
      <c r="H16" s="215"/>
      <c r="I16" s="215"/>
      <c r="J16" s="216"/>
      <c r="K16" s="215" t="s">
        <v>704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706</v>
      </c>
      <c r="AA16" s="215"/>
      <c r="AB16" s="215"/>
      <c r="AC16" s="215"/>
      <c r="AD16" s="216"/>
      <c r="AE16" s="215" t="s">
        <v>705</v>
      </c>
      <c r="AF16" s="215"/>
      <c r="AG16" s="215"/>
      <c r="AH16" s="215"/>
      <c r="AI16" s="226"/>
      <c r="AJ16" s="228">
        <v>0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707</v>
      </c>
      <c r="G22" s="121"/>
      <c r="H22" s="121"/>
      <c r="I22" s="121"/>
      <c r="J22" s="121"/>
      <c r="K22" s="121" t="s">
        <v>708</v>
      </c>
      <c r="L22" s="121"/>
      <c r="M22" s="121"/>
      <c r="N22" s="121"/>
      <c r="O22" s="122"/>
      <c r="P22" s="118">
        <v>3</v>
      </c>
      <c r="Q22" s="118"/>
      <c r="R22" s="109">
        <v>154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729</v>
      </c>
      <c r="AA22" s="121"/>
      <c r="AB22" s="121"/>
      <c r="AC22" s="121"/>
      <c r="AD22" s="121"/>
      <c r="AE22" s="121" t="s">
        <v>730</v>
      </c>
      <c r="AF22" s="121"/>
      <c r="AG22" s="121"/>
      <c r="AH22" s="121"/>
      <c r="AI22" s="122"/>
      <c r="AJ22" s="118">
        <v>3</v>
      </c>
      <c r="AK22" s="118"/>
      <c r="AL22" s="109">
        <v>146</v>
      </c>
      <c r="AM22" s="110"/>
      <c r="AN22" s="261" t="s">
        <v>596</v>
      </c>
      <c r="AO22" s="262"/>
    </row>
    <row r="23" spans="2:41" ht="30" customHeight="1" thickBot="1" x14ac:dyDescent="0.2">
      <c r="B23" s="99"/>
      <c r="C23" s="100"/>
      <c r="D23" s="119"/>
      <c r="E23" s="119"/>
      <c r="F23" s="113" t="s">
        <v>706</v>
      </c>
      <c r="G23" s="114"/>
      <c r="H23" s="114"/>
      <c r="I23" s="114"/>
      <c r="J23" s="114"/>
      <c r="K23" s="114" t="s">
        <v>739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749</v>
      </c>
      <c r="AA23" s="114"/>
      <c r="AB23" s="114"/>
      <c r="AC23" s="114"/>
      <c r="AD23" s="114"/>
      <c r="AE23" s="114" t="s">
        <v>750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thickTop="1" x14ac:dyDescent="0.15">
      <c r="B24" s="89">
        <v>2</v>
      </c>
      <c r="C24" s="90"/>
      <c r="D24" s="77">
        <v>2</v>
      </c>
      <c r="E24" s="77"/>
      <c r="F24" s="86" t="s">
        <v>719</v>
      </c>
      <c r="G24" s="87"/>
      <c r="H24" s="87"/>
      <c r="I24" s="87"/>
      <c r="J24" s="87"/>
      <c r="K24" s="87" t="s">
        <v>720</v>
      </c>
      <c r="L24" s="87"/>
      <c r="M24" s="87"/>
      <c r="N24" s="87"/>
      <c r="O24" s="88"/>
      <c r="P24" s="77">
        <v>3</v>
      </c>
      <c r="Q24" s="77"/>
      <c r="R24" s="93">
        <v>170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731</v>
      </c>
      <c r="AA24" s="87"/>
      <c r="AB24" s="87"/>
      <c r="AC24" s="87"/>
      <c r="AD24" s="87"/>
      <c r="AE24" s="87" t="s">
        <v>732</v>
      </c>
      <c r="AF24" s="87"/>
      <c r="AG24" s="87"/>
      <c r="AH24" s="87"/>
      <c r="AI24" s="88"/>
      <c r="AJ24" s="77">
        <v>3</v>
      </c>
      <c r="AK24" s="77"/>
      <c r="AL24" s="109">
        <v>152</v>
      </c>
      <c r="AM24" s="110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740</v>
      </c>
      <c r="G25" s="105"/>
      <c r="H25" s="105"/>
      <c r="I25" s="105"/>
      <c r="J25" s="105"/>
      <c r="K25" s="105" t="s">
        <v>741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751</v>
      </c>
      <c r="AA25" s="105"/>
      <c r="AB25" s="105"/>
      <c r="AC25" s="105"/>
      <c r="AD25" s="105"/>
      <c r="AE25" s="105" t="s">
        <v>754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721</v>
      </c>
      <c r="G26" s="87"/>
      <c r="H26" s="87"/>
      <c r="I26" s="87"/>
      <c r="J26" s="87"/>
      <c r="K26" s="87" t="s">
        <v>722</v>
      </c>
      <c r="L26" s="87"/>
      <c r="M26" s="87"/>
      <c r="N26" s="87"/>
      <c r="O26" s="88"/>
      <c r="P26" s="77">
        <v>3</v>
      </c>
      <c r="Q26" s="77"/>
      <c r="R26" s="93">
        <v>163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733</v>
      </c>
      <c r="AA26" s="87"/>
      <c r="AB26" s="87"/>
      <c r="AC26" s="87"/>
      <c r="AD26" s="87"/>
      <c r="AE26" s="87" t="s">
        <v>734</v>
      </c>
      <c r="AF26" s="87"/>
      <c r="AG26" s="87"/>
      <c r="AH26" s="87"/>
      <c r="AI26" s="88"/>
      <c r="AJ26" s="77">
        <v>3</v>
      </c>
      <c r="AK26" s="77"/>
      <c r="AL26" s="93">
        <v>160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742</v>
      </c>
      <c r="G27" s="105"/>
      <c r="H27" s="105"/>
      <c r="I27" s="105"/>
      <c r="J27" s="105"/>
      <c r="K27" s="105" t="s">
        <v>743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753</v>
      </c>
      <c r="AA27" s="105"/>
      <c r="AB27" s="105"/>
      <c r="AC27" s="105"/>
      <c r="AD27" s="105"/>
      <c r="AE27" s="105" t="s">
        <v>755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723</v>
      </c>
      <c r="G28" s="87"/>
      <c r="H28" s="87"/>
      <c r="I28" s="87"/>
      <c r="J28" s="87"/>
      <c r="K28" s="87" t="s">
        <v>724</v>
      </c>
      <c r="L28" s="87"/>
      <c r="M28" s="87"/>
      <c r="N28" s="87"/>
      <c r="O28" s="88"/>
      <c r="P28" s="77">
        <v>3</v>
      </c>
      <c r="Q28" s="77"/>
      <c r="R28" s="93">
        <v>163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752</v>
      </c>
      <c r="AA28" s="87"/>
      <c r="AB28" s="87"/>
      <c r="AC28" s="87"/>
      <c r="AD28" s="87"/>
      <c r="AE28" s="87" t="s">
        <v>735</v>
      </c>
      <c r="AF28" s="87"/>
      <c r="AG28" s="87"/>
      <c r="AH28" s="87"/>
      <c r="AI28" s="88"/>
      <c r="AJ28" s="77">
        <v>2</v>
      </c>
      <c r="AK28" s="77"/>
      <c r="AL28" s="93">
        <v>153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744</v>
      </c>
      <c r="G29" s="105"/>
      <c r="H29" s="105"/>
      <c r="I29" s="105"/>
      <c r="J29" s="105"/>
      <c r="K29" s="105" t="s">
        <v>724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756</v>
      </c>
      <c r="AA29" s="105"/>
      <c r="AB29" s="105"/>
      <c r="AC29" s="105"/>
      <c r="AD29" s="105"/>
      <c r="AE29" s="105" t="s">
        <v>735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725</v>
      </c>
      <c r="G30" s="87"/>
      <c r="H30" s="87"/>
      <c r="I30" s="87"/>
      <c r="J30" s="87"/>
      <c r="K30" s="87" t="s">
        <v>726</v>
      </c>
      <c r="L30" s="87"/>
      <c r="M30" s="87"/>
      <c r="N30" s="87"/>
      <c r="O30" s="88"/>
      <c r="P30" s="77">
        <v>3</v>
      </c>
      <c r="Q30" s="77"/>
      <c r="R30" s="93">
        <v>155</v>
      </c>
      <c r="S30" s="94"/>
      <c r="T30" s="259" t="s">
        <v>544</v>
      </c>
      <c r="U30" s="260"/>
      <c r="V30" s="82">
        <v>11</v>
      </c>
      <c r="W30" s="83"/>
      <c r="X30" s="77">
        <v>13</v>
      </c>
      <c r="Y30" s="77"/>
      <c r="Z30" s="86" t="s">
        <v>758</v>
      </c>
      <c r="AA30" s="87"/>
      <c r="AB30" s="87"/>
      <c r="AC30" s="87"/>
      <c r="AD30" s="87"/>
      <c r="AE30" s="87" t="s">
        <v>736</v>
      </c>
      <c r="AF30" s="87"/>
      <c r="AG30" s="87"/>
      <c r="AH30" s="87"/>
      <c r="AI30" s="88"/>
      <c r="AJ30" s="77">
        <v>3</v>
      </c>
      <c r="AK30" s="77"/>
      <c r="AL30" s="93">
        <v>149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745</v>
      </c>
      <c r="G31" s="105"/>
      <c r="H31" s="105"/>
      <c r="I31" s="105"/>
      <c r="J31" s="105"/>
      <c r="K31" s="105" t="s">
        <v>746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757</v>
      </c>
      <c r="AA31" s="105"/>
      <c r="AB31" s="105"/>
      <c r="AC31" s="105"/>
      <c r="AD31" s="105"/>
      <c r="AE31" s="105" t="s">
        <v>759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727</v>
      </c>
      <c r="G32" s="87"/>
      <c r="H32" s="87"/>
      <c r="I32" s="87"/>
      <c r="J32" s="87"/>
      <c r="K32" s="87" t="s">
        <v>728</v>
      </c>
      <c r="L32" s="87"/>
      <c r="M32" s="87"/>
      <c r="N32" s="87"/>
      <c r="O32" s="88"/>
      <c r="P32" s="77">
        <v>3</v>
      </c>
      <c r="Q32" s="77"/>
      <c r="R32" s="93">
        <v>153</v>
      </c>
      <c r="S32" s="94"/>
      <c r="T32" s="259" t="s">
        <v>544</v>
      </c>
      <c r="U32" s="260"/>
      <c r="V32" s="82">
        <v>12</v>
      </c>
      <c r="W32" s="83"/>
      <c r="X32" s="77">
        <v>14</v>
      </c>
      <c r="Y32" s="77"/>
      <c r="Z32" s="86" t="s">
        <v>737</v>
      </c>
      <c r="AA32" s="87"/>
      <c r="AB32" s="87"/>
      <c r="AC32" s="87"/>
      <c r="AD32" s="87"/>
      <c r="AE32" s="87" t="s">
        <v>738</v>
      </c>
      <c r="AF32" s="87"/>
      <c r="AG32" s="87"/>
      <c r="AH32" s="87"/>
      <c r="AI32" s="88"/>
      <c r="AJ32" s="77">
        <v>3</v>
      </c>
      <c r="AK32" s="77"/>
      <c r="AL32" s="93">
        <v>149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747</v>
      </c>
      <c r="G33" s="80"/>
      <c r="H33" s="80"/>
      <c r="I33" s="80"/>
      <c r="J33" s="80"/>
      <c r="K33" s="80" t="s">
        <v>748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761</v>
      </c>
      <c r="AA33" s="80"/>
      <c r="AB33" s="80"/>
      <c r="AC33" s="80"/>
      <c r="AD33" s="80"/>
      <c r="AE33" s="80" t="s">
        <v>760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762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30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伊勢原市立山王中学校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6128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中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伊勢原市立山王中学校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きまた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木股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いしかわ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石川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あそう</v>
      </c>
      <c r="F15" s="283"/>
      <c r="G15" s="283"/>
      <c r="H15" s="283"/>
      <c r="I15" s="283"/>
      <c r="J15" s="283" t="str">
        <f>IF(入力!K22="","",入力!K22)</f>
        <v>みこ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154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はやさか</v>
      </c>
      <c r="Z15" s="283"/>
      <c r="AA15" s="283"/>
      <c r="AB15" s="283"/>
      <c r="AC15" s="283"/>
      <c r="AD15" s="283" t="str">
        <f>IF(入力!AE22="","",入力!AE22)</f>
        <v>まひろ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146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麻生</v>
      </c>
      <c r="F16" s="297"/>
      <c r="G16" s="297"/>
      <c r="H16" s="297"/>
      <c r="I16" s="297"/>
      <c r="J16" s="297" t="str">
        <f>IF(入力!K23="","",入力!K23)</f>
        <v>美来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早坂</v>
      </c>
      <c r="Z16" s="297"/>
      <c r="AA16" s="297"/>
      <c r="AB16" s="297"/>
      <c r="AC16" s="297"/>
      <c r="AD16" s="297" t="str">
        <f>IF(入力!AE23="","",入力!AE23)</f>
        <v>希優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あおしま</v>
      </c>
      <c r="F17" s="278"/>
      <c r="G17" s="278"/>
      <c r="H17" s="278"/>
      <c r="I17" s="278"/>
      <c r="J17" s="278" t="str">
        <f>IF(入力!K24="","",入力!K24)</f>
        <v>りおな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こばやし</v>
      </c>
      <c r="Z17" s="278"/>
      <c r="AA17" s="278"/>
      <c r="AB17" s="278"/>
      <c r="AC17" s="278"/>
      <c r="AD17" s="278" t="str">
        <f>IF(入力!AE24="","",入力!AE24)</f>
        <v>れな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152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青島</v>
      </c>
      <c r="F18" s="270"/>
      <c r="G18" s="270"/>
      <c r="H18" s="270"/>
      <c r="I18" s="270"/>
      <c r="J18" s="270" t="str">
        <f>IF(入力!K25="","",入力!K25)</f>
        <v>莉緒奈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小林</v>
      </c>
      <c r="Z18" s="270"/>
      <c r="AA18" s="270"/>
      <c r="AB18" s="270"/>
      <c r="AC18" s="270"/>
      <c r="AD18" s="270" t="str">
        <f>IF(入力!AE25="","",入力!AE25)</f>
        <v>玲菜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さわの</v>
      </c>
      <c r="F19" s="278"/>
      <c r="G19" s="278"/>
      <c r="H19" s="278"/>
      <c r="I19" s="278"/>
      <c r="J19" s="278" t="str">
        <f>IF(入力!K26="","",入力!K26)</f>
        <v>ゆな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きし</v>
      </c>
      <c r="Z19" s="278"/>
      <c r="AA19" s="278"/>
      <c r="AB19" s="278"/>
      <c r="AC19" s="278"/>
      <c r="AD19" s="278" t="str">
        <f>IF(入力!AE26="","",入力!AE26)</f>
        <v>みはな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160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澤野</v>
      </c>
      <c r="F20" s="270"/>
      <c r="G20" s="270"/>
      <c r="H20" s="270"/>
      <c r="I20" s="270"/>
      <c r="J20" s="270" t="str">
        <f>IF(入力!K27="","",入力!K27)</f>
        <v>唯那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岸</v>
      </c>
      <c r="Z20" s="270"/>
      <c r="AA20" s="270"/>
      <c r="AB20" s="270"/>
      <c r="AC20" s="270"/>
      <c r="AD20" s="270" t="str">
        <f>IF(入力!AE27="","",入力!AE27)</f>
        <v>瑞花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ほその</v>
      </c>
      <c r="F21" s="278"/>
      <c r="G21" s="278"/>
      <c r="H21" s="278"/>
      <c r="I21" s="278"/>
      <c r="J21" s="278" t="str">
        <f>IF(入力!K28="","",入力!K28)</f>
        <v>こころ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163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おさだ</v>
      </c>
      <c r="Z21" s="278"/>
      <c r="AA21" s="278"/>
      <c r="AB21" s="278"/>
      <c r="AC21" s="278"/>
      <c r="AD21" s="278" t="str">
        <f>IF(入力!AE28="","",入力!AE28)</f>
        <v>かなで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153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細野</v>
      </c>
      <c r="F22" s="270"/>
      <c r="G22" s="270"/>
      <c r="H22" s="270"/>
      <c r="I22" s="270"/>
      <c r="J22" s="270" t="str">
        <f>IF(入力!K29="","",入力!K29)</f>
        <v>こころ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長田</v>
      </c>
      <c r="Z22" s="270"/>
      <c r="AA22" s="270"/>
      <c r="AB22" s="270"/>
      <c r="AC22" s="270"/>
      <c r="AD22" s="270" t="str">
        <f>IF(入力!AE29="","",入力!AE29)</f>
        <v>かなで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すずき</v>
      </c>
      <c r="F23" s="278"/>
      <c r="G23" s="278"/>
      <c r="H23" s="278"/>
      <c r="I23" s="278"/>
      <c r="J23" s="278" t="str">
        <f>IF(入力!K30="","",入力!K30)</f>
        <v>ほのか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13</v>
      </c>
      <c r="X23" s="280"/>
      <c r="Y23" s="285" t="str">
        <f>IF(入力!Z30="","",入力!Z30)</f>
        <v>ごやしき</v>
      </c>
      <c r="Z23" s="278"/>
      <c r="AA23" s="278"/>
      <c r="AB23" s="278"/>
      <c r="AC23" s="278"/>
      <c r="AD23" s="278" t="str">
        <f>IF(入力!AE30="","",入力!AE30)</f>
        <v>みお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149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鈴木</v>
      </c>
      <c r="F24" s="270"/>
      <c r="G24" s="270"/>
      <c r="H24" s="270"/>
      <c r="I24" s="270"/>
      <c r="J24" s="270" t="str">
        <f>IF(入力!K31="","",入力!K31)</f>
        <v>暖花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後屋敷</v>
      </c>
      <c r="Z24" s="270"/>
      <c r="AA24" s="270"/>
      <c r="AB24" s="270"/>
      <c r="AC24" s="270"/>
      <c r="AD24" s="270" t="str">
        <f>IF(入力!AE31="","",入力!AE31)</f>
        <v>美桜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はまだ</v>
      </c>
      <c r="F25" s="278"/>
      <c r="G25" s="278"/>
      <c r="H25" s="278"/>
      <c r="I25" s="278"/>
      <c r="J25" s="278" t="str">
        <f>IF(入力!K32="","",入力!K32)</f>
        <v>さき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153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14</v>
      </c>
      <c r="X25" s="280"/>
      <c r="Y25" s="285" t="str">
        <f>IF(入力!Z32="","",入力!Z32)</f>
        <v>さくらだ</v>
      </c>
      <c r="Z25" s="278"/>
      <c r="AA25" s="278"/>
      <c r="AB25" s="278"/>
      <c r="AC25" s="278"/>
      <c r="AD25" s="278" t="str">
        <f>IF(入力!AE32="","",入力!AE32)</f>
        <v>りお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149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濱田</v>
      </c>
      <c r="F26" s="312"/>
      <c r="G26" s="312"/>
      <c r="H26" s="312"/>
      <c r="I26" s="312"/>
      <c r="J26" s="312" t="str">
        <f>IF(入力!K33="","",入力!K33)</f>
        <v>紗希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桜田</v>
      </c>
      <c r="Z26" s="312"/>
      <c r="AA26" s="312"/>
      <c r="AB26" s="312"/>
      <c r="AC26" s="312"/>
      <c r="AD26" s="312" t="str">
        <f>IF(入力!AE33="","",入力!AE33)</f>
        <v>璃央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6128</v>
      </c>
      <c r="B7" s="31" t="str">
        <f t="shared" ref="B7:C7" si="0">IF($A$8="","",IF($A$9="",B8,B8&amp;"・"&amp;B9))</f>
        <v>伊勢原市立山王中学校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1141</v>
      </c>
      <c r="H7" s="31">
        <f t="shared" si="1"/>
        <v>0</v>
      </c>
      <c r="I7" s="31" t="str">
        <f t="shared" si="1"/>
        <v>伊勢原市上柏屋804－2</v>
      </c>
      <c r="J7" s="31">
        <f t="shared" si="1"/>
        <v>0</v>
      </c>
      <c r="K7" s="31" t="str">
        <f t="shared" si="1"/>
        <v>０４６３</v>
      </c>
      <c r="L7" s="31" t="str">
        <f t="shared" si="1"/>
        <v>95</v>
      </c>
      <c r="M7" s="31" t="str">
        <f t="shared" si="1"/>
        <v>２３６２</v>
      </c>
      <c r="N7" s="31" t="str">
        <f t="shared" si="1"/>
        <v>０４６３</v>
      </c>
      <c r="O7" s="31" t="str">
        <f t="shared" si="1"/>
        <v>95</v>
      </c>
      <c r="P7" s="31" t="str">
        <f t="shared" si="1"/>
        <v>９５８４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6128</v>
      </c>
      <c r="B8" s="32" t="str">
        <f>IF(入力!$F$3="","",入力!$F$3)</f>
        <v>伊勢原市立山王中学校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1141</v>
      </c>
      <c r="H8" s="32"/>
      <c r="I8" s="32" t="str">
        <f>IF(入力!$L$5="","",入力!$L$5)</f>
        <v>伊勢原市上柏屋804－2</v>
      </c>
      <c r="J8" s="32"/>
      <c r="K8" s="42" t="str">
        <f>IF(入力!$AB$4="","",入力!$AB$4)</f>
        <v>０４６３</v>
      </c>
      <c r="L8" s="42" t="str">
        <f>IF(入力!$AG$4="","",入力!$AG$4)</f>
        <v>95</v>
      </c>
      <c r="M8" s="42" t="str">
        <f>IF(入力!$AL$4="","",入力!$AL$4)</f>
        <v>２３６２</v>
      </c>
      <c r="N8" s="42" t="str">
        <f>IF(入力!$AB$6="","",入力!$AB$6)</f>
        <v>０４６３</v>
      </c>
      <c r="O8" s="42" t="str">
        <f>IF(入力!$AG$6="","",入力!$AG$6)</f>
        <v>95</v>
      </c>
      <c r="P8" s="42" t="str">
        <f>IF(入力!$AL$6="","",入力!$AL$6)</f>
        <v>９５８４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 t="str">
        <f>IF(A8="","",入力!$F$11)</f>
        <v>259</v>
      </c>
      <c r="G9" s="32" t="str">
        <f>IF(A8="","",入力!$I$11)</f>
        <v>1141</v>
      </c>
      <c r="H9" s="32"/>
      <c r="I9" s="32" t="str">
        <f>IF(A8="","",入力!$L$10)</f>
        <v>伊勢原市上柏屋804－2</v>
      </c>
      <c r="J9" s="32"/>
      <c r="K9" s="32" t="str">
        <f>IF(A8="","",入力!$AB$9)</f>
        <v>0463</v>
      </c>
      <c r="L9" s="32" t="str">
        <f>IF(A8="","",入力!$AG$9)</f>
        <v>95</v>
      </c>
      <c r="M9" s="32" t="str">
        <f>IF(A8="","",入力!$AL$4)</f>
        <v>２３６２</v>
      </c>
      <c r="N9" s="32" t="str">
        <f>IF(A8="","",入力!$AB$11)</f>
        <v>0463</v>
      </c>
      <c r="O9" s="32" t="str">
        <f>IF(A8="","",入力!$AG$11)</f>
        <v>95</v>
      </c>
      <c r="P9" s="32" t="str">
        <f>IF(A8="","",入力!$AL$11)</f>
        <v>9584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木股</v>
      </c>
      <c r="D16" s="32" t="str">
        <f>IF(入力!$K$13="","",入力!$K$13)</f>
        <v>怜子</v>
      </c>
      <c r="E16" s="32" t="str">
        <f>IF(入力!$F$12="","",入力!$F$12)</f>
        <v>きまた</v>
      </c>
      <c r="F16" s="32" t="str">
        <f>IF(入力!$K$12="","",入力!$K$12)</f>
        <v>れいこ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大木</v>
      </c>
      <c r="D17" s="32" t="str">
        <f>IF(入力!$AE$13="","",入力!$AE$13)</f>
        <v>梨聖</v>
      </c>
      <c r="E17" s="32" t="str">
        <f>IF(入力!$Z$12="","",入力!$Z$12)</f>
        <v>おおぎ</v>
      </c>
      <c r="F17" s="32" t="str">
        <f>IF(入力!$AE$12="","",入力!$AE$12)</f>
        <v>りさと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石川</v>
      </c>
      <c r="D20" s="32" t="str">
        <f>IF(入力!$K$16="","",入力!$K$16)</f>
        <v>渚</v>
      </c>
      <c r="E20" s="32" t="str">
        <f>IF(入力!$F$15="","",入力!$F$15)</f>
        <v>いしかわ</v>
      </c>
      <c r="F20" s="32" t="str">
        <f>IF(入力!$K$15="","",入力!$K$15)</f>
        <v>なぎさ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麻生</v>
      </c>
      <c r="D24" s="32" t="str">
        <f>IF(入力!$AE$16="","",入力!$AE$16)</f>
        <v>美来</v>
      </c>
      <c r="E24" s="32" t="str">
        <f>IF(入力!$Z$15="","",入力!$Z$15)</f>
        <v>あそう</v>
      </c>
      <c r="F24" s="32" t="str">
        <f>IF(入力!$AE$15="","",入力!$AE$15)</f>
        <v>みこ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麻生</v>
      </c>
      <c r="D53" s="32" t="str">
        <f>IF(OR(L53&lt;&gt;"○",入力!K23=""),"",入力!K23)</f>
        <v>美来</v>
      </c>
      <c r="E53" s="32" t="str">
        <f>IF(OR(L53&lt;&gt;"○",入力!F22=""),"",入力!F22)</f>
        <v>あそう</v>
      </c>
      <c r="F53" s="32" t="str">
        <f>IF(OR(L53&lt;&gt;"○",入力!K22=""),"",入力!K22)</f>
        <v>みこ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青島</v>
      </c>
      <c r="D54" s="32" t="str">
        <f>IF(OR(L54&lt;&gt;"○",入力!K25=""),"",入力!K25)</f>
        <v>莉緒奈</v>
      </c>
      <c r="E54" s="32" t="str">
        <f>IF(OR(L54&lt;&gt;"○",入力!F24=""),"",入力!F24)</f>
        <v>あおしま</v>
      </c>
      <c r="F54" s="32" t="str">
        <f>IF(OR(L54&lt;&gt;"○",入力!K24=""),"",入力!K24)</f>
        <v>りおな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澤野</v>
      </c>
      <c r="D55" s="32" t="str">
        <f>IF(OR(L55&lt;&gt;"○",入力!K27=""),"",入力!K27)</f>
        <v>唯那</v>
      </c>
      <c r="E55" s="32" t="str">
        <f>IF(OR(L55&lt;&gt;"○",入力!F26=""),"",入力!F26)</f>
        <v>さわの</v>
      </c>
      <c r="F55" s="32" t="str">
        <f>IF(OR(L55&lt;&gt;"○",入力!K26=""),"",入力!K26)</f>
        <v>ゆな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細野</v>
      </c>
      <c r="D56" s="32" t="str">
        <f>IF(OR(L56&lt;&gt;"○",入力!K29=""),"",入力!K29)</f>
        <v>こころ</v>
      </c>
      <c r="E56" s="32" t="str">
        <f>IF(OR(L56&lt;&gt;"○",入力!F28=""),"",入力!F28)</f>
        <v>ほその</v>
      </c>
      <c r="F56" s="32" t="str">
        <f>IF(OR(L56&lt;&gt;"○",入力!K28=""),"",入力!K28)</f>
        <v>こころ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暖花</v>
      </c>
      <c r="E57" s="32" t="str">
        <f>IF(OR(L57&lt;&gt;"○",入力!F30=""),"",入力!F30)</f>
        <v>すずき</v>
      </c>
      <c r="F57" s="32" t="str">
        <f>IF(OR(L57&lt;&gt;"○",入力!K30=""),"",入力!K30)</f>
        <v>ほのか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濱田</v>
      </c>
      <c r="D58" s="32" t="str">
        <f>IF(OR(L58&lt;&gt;"○",入力!K33=""),"",入力!K33)</f>
        <v>紗希</v>
      </c>
      <c r="E58" s="32" t="str">
        <f>IF(OR(L58&lt;&gt;"○",入力!F32=""),"",入力!F32)</f>
        <v>はまだ</v>
      </c>
      <c r="F58" s="32" t="str">
        <f>IF(OR(L58&lt;&gt;"○",入力!K32=""),"",入力!K32)</f>
        <v>さき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早坂</v>
      </c>
      <c r="D59" s="32" t="str">
        <f>IF(OR(L59&lt;&gt;"○",入力!AE23=""),"",入力!AE23)</f>
        <v>希優</v>
      </c>
      <c r="E59" s="32" t="str">
        <f>IF(OR(L59&lt;&gt;"○",入力!Z22=""),"",入力!Z22)</f>
        <v>はやさか</v>
      </c>
      <c r="F59" s="32" t="str">
        <f>IF(OR(L59&lt;&gt;"○",入力!AE22=""),"",入力!AE22)</f>
        <v>まひろ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146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小林</v>
      </c>
      <c r="D60" s="32" t="str">
        <f>IF(OR(L60&lt;&gt;"○",入力!AE25=""),"",入力!AE25)</f>
        <v>玲菜</v>
      </c>
      <c r="E60" s="32" t="str">
        <f>IF(OR(L60&lt;&gt;"○",入力!Z24=""),"",入力!Z24)</f>
        <v>こばやし</v>
      </c>
      <c r="F60" s="32" t="str">
        <f>IF(OR(L60&lt;&gt;"○",入力!AE24=""),"",入力!AE24)</f>
        <v>れな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岸</v>
      </c>
      <c r="D61" s="32" t="str">
        <f>IF(OR(L61&lt;&gt;"○",入力!AE27=""),"",入力!AE27)</f>
        <v>瑞花</v>
      </c>
      <c r="E61" s="32" t="str">
        <f>IF(OR(L61&lt;&gt;"○",入力!Z26=""),"",入力!Z26)</f>
        <v>きし</v>
      </c>
      <c r="F61" s="32" t="str">
        <f>IF(OR(L61&lt;&gt;"○",入力!AE26=""),"",入力!AE26)</f>
        <v>みはな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長田</v>
      </c>
      <c r="D62" s="32" t="str">
        <f>IF(OR(L62&lt;&gt;"○",入力!AE29=""),"",入力!AE29)</f>
        <v>かなで</v>
      </c>
      <c r="E62" s="32" t="str">
        <f>IF(OR(L62&lt;&gt;"○",入力!Z28=""),"",入力!Z28)</f>
        <v>おさだ</v>
      </c>
      <c r="F62" s="32" t="str">
        <f>IF(OR(L62&lt;&gt;"○",入力!AE28=""),"",入力!AE28)</f>
        <v>かなで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後屋敷</v>
      </c>
      <c r="D63" s="32" t="str">
        <f>IF(OR(L63&lt;&gt;"○",入力!AE31=""),"",入力!AE31)</f>
        <v>美桜</v>
      </c>
      <c r="E63" s="32" t="str">
        <f>IF(OR(L63&lt;&gt;"○",入力!Z30=""),"",入力!Z30)</f>
        <v>ごやしき</v>
      </c>
      <c r="F63" s="32" t="str">
        <f>IF(OR(L63&lt;&gt;"○",入力!AE30=""),"",入力!AE30)</f>
        <v>みお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149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桜田</v>
      </c>
      <c r="D64" s="32" t="str">
        <f>IF(OR(L64&lt;&gt;"○",入力!AE33=""),"",入力!AE33)</f>
        <v>璃央</v>
      </c>
      <c r="E64" s="32" t="str">
        <f>IF(OR(L64&lt;&gt;"○",入力!Z32=""),"",入力!Z32)</f>
        <v>さくらだ</v>
      </c>
      <c r="F64" s="32" t="str">
        <f>IF(OR(L64&lt;&gt;"○",入力!AE32=""),"",入力!AE32)</f>
        <v>りお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149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2021-04-30T05:54:09Z</cp:lastPrinted>
  <dcterms:created xsi:type="dcterms:W3CDTF">2006-11-03T01:52:14Z</dcterms:created>
  <dcterms:modified xsi:type="dcterms:W3CDTF">2021-04-30T05:58:30Z</dcterms:modified>
</cp:coreProperties>
</file>