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27307\Desktop\"/>
    </mc:Choice>
  </mc:AlternateContent>
  <bookViews>
    <workbookView xWindow="0" yWindow="0" windowWidth="19230" windowHeight="71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<sst xmlns="http://schemas.openxmlformats.org/spreadsheetml/2006/main" count="1474" uniqueCount="762">
  <si>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</si>
  <si>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</si>
  <si>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</si>
  <si>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</si>
  <si>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</si>
  <si>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</si>
  <si>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</si>
  <si>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</si>
  <si>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</si>
  <si>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</si>
  <si>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</si>
  <si>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</si>
  <si>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</si>
  <si>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</si>
  <si>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</si>
  <si>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</si>
  <si>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</si>
  <si>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</si>
  <si>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</si>
  <si>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</si>
  <si>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</si>
  <si>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</si>
  <si>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</si>
  <si>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</si>
  <si>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</si>
  <si>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</si>
  <si>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</si>
  <si>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</si>
  <si>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</si>
  <si>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</si>
  <si>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</si>
  <si>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</si>
  <si>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</si>
  <si>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</si>
  <si>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</si>
  <si>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</si>
  <si>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</si>
  <si>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</si>
  <si>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</si>
  <si>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</si>
  <si>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</si>
  <si>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</si>
  <si>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</si>
  <si>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</si>
  <si>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</si>
  <si>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</si>
  <si>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</si>
  <si>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</si>
  <si>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</si>
  <si>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</si>
  <si>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</si>
  <si>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</si>
  <si>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</si>
  <si>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</si>
  <si>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</si>
  <si>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</si>
  <si>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</si>
  <si>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</si>
  <si>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</si>
  <si>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</si>
  <si>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</si>
  <si>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</si>
  <si>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</si>
  <si>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</si>
  <si>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</si>
  <si>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</si>
  <si>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</si>
  <si>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</si>
  <si>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</si>
  <si>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</si>
  <si>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</si>
  <si>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</si>
  <si>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</si>
  <si>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</si>
  <si>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</si>
  <si>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</si>
  <si>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</si>
  <si>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</si>
  <si>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</si>
  <si>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</si>
  <si>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</si>
  <si>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</si>
  <si>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</si>
  <si>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</si>
  <si>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</si>
  <si>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</si>
  <si>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</si>
  <si>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</si>
  <si>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</si>
  <si>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</si>
  <si>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</si>
  <si>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</si>
  <si>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</si>
  <si>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</si>
  <si>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</si>
  <si>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</si>
  <si>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</si>
  <si>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</si>
  <si>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</si>
  <si>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</si>
  <si>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</si>
  <si>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</si>
  <si>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</si>
  <si>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</si>
  <si>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</si>
  <si>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</si>
  <si>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</si>
  <si>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</si>
  <si>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</si>
  <si>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</si>
  <si>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</si>
  <si>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</si>
  <si>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</si>
  <si>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</si>
  <si>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</si>
  <si>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</si>
  <si>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</si>
  <si>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</si>
  <si>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</si>
  <si>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</si>
  <si>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</si>
  <si>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</si>
  <si>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</si>
  <si>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</si>
  <si>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</si>
  <si>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</si>
  <si>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</si>
  <si>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</si>
  <si>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</si>
  <si>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</si>
  <si>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</si>
  <si>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</si>
  <si>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</si>
  <si>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</si>
  <si>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</si>
  <si>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</si>
  <si>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</si>
  <si>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</si>
  <si>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</si>
  <si>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</si>
  <si>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</si>
  <si>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</si>
  <si>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</si>
  <si>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</si>
  <si>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</si>
  <si>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</si>
  <si>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</si>
  <si>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</si>
  <si>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</si>
  <si>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</si>
  <si>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</si>
  <si>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</si>
  <si>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</si>
  <si>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</si>
  <si>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</si>
  <si>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</si>
  <si>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</si>
  <si>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</si>
  <si>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</si>
  <si>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</si>
  <si>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</si>
  <si>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</si>
  <si>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</si>
  <si>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</si>
  <si>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</si>
  <si>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</si>
  <si>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</si>
  <si>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</si>
  <si>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</si>
  <si>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</si>
  <si>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</si>
  <si>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</si>
  <si>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</si>
  <si>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</si>
  <si>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</si>
  <si>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</si>
  <si>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</si>
  <si>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</si>
  <si>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</si>
  <si>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</si>
  <si>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</si>
  <si>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</si>
  <si>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</si>
  <si>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</si>
  <si>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</si>
  <si>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</si>
  <si>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</si>
  <si>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</si>
  <si>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</si>
  <si>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</si>
  <si>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</si>
  <si>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</si>
  <si>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</si>
  <si>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</si>
  <si>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</si>
  <si>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</si>
  <si>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</si>
  <si>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</si>
  <si>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</si>
  <si>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</si>
  <si>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</si>
  <si>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</si>
  <si>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</si>
  <si>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</si>
  <si>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</si>
  <si>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</si>
  <si>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</si>
  <si>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</si>
  <si>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</si>
  <si>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</si>
  <si>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</si>
  <si>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</si>
  <si>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</si>
  <si>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</si>
  <si>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</si>
  <si>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</si>
  <si>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</si>
  <si>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</si>
  <si>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</si>
  <si>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</si>
  <si>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</si>
  <si>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</si>
  <si>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</si>
  <si>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</si>
  <si>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</si>
  <si>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</si>
  <si>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</si>
  <si>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</si>
  <si>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</si>
  <si>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</si>
  <si>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</si>
  <si>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</si>
  <si>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</si>
  <si>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</si>
  <si>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</si>
  <si>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</si>
  <si>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</si>
  <si>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</si>
  <si>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</si>
  <si>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</si>
  <si>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</si>
  <si>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</si>
  <si>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</si>
  <si>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</si>
  <si>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</si>
  <si>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</si>
  <si>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</si>
  <si>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</si>
  <si>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</si>
  <si>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</si>
  <si>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</si>
  <si>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</si>
  <si>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</si>
  <si>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</si>
  <si>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</si>
  <si>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</si>
  <si>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</si>
  <si>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</si>
  <si>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</si>
  <si>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</si>
  <si>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</si>
  <si>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</si>
  <si>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</si>
  <si>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</si>
  <si>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</si>
  <si>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</si>
  <si>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</si>
  <si>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</si>
  <si>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</si>
  <si>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</si>
  <si>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</si>
  <si>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</si>
  <si>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</si>
  <si>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</si>
  <si>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</si>
  <si>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</si>
  <si>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</si>
  <si>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</si>
  <si>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</si>
  <si>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</si>
  <si>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</si>
  <si>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</si>
  <si>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</si>
  <si>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</si>
  <si>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</si>
  <si>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</si>
  <si>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</si>
  <si>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</si>
  <si>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</si>
  <si>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</si>
  <si>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</si>
  <si>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</si>
  <si>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</si>
  <si>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</si>
  <si>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</si>
  <si>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</si>
  <si>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</si>
  <si>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</si>
  <si>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</si>
  <si>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</si>
  <si>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</si>
  <si>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</si>
  <si>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</si>
  <si>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</si>
  <si>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</si>
  <si>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</si>
  <si>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</si>
  <si>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</si>
  <si>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</si>
  <si>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</si>
  <si>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</si>
  <si>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</si>
  <si>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</si>
  <si>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</si>
  <si>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</si>
  <si>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</si>
  <si>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</si>
  <si>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</si>
  <si>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</si>
  <si>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</si>
  <si>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</si>
  <si>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</si>
  <si>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</si>
  <si>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</si>
  <si>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</si>
  <si>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</si>
  <si>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</si>
  <si>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</si>
  <si>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</si>
  <si>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</si>
  <si>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</si>
  <si>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</si>
  <si>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</si>
  <si>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</si>
  <si>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</si>
  <si>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</si>
  <si>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</si>
  <si>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</si>
  <si>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</si>
  <si>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</si>
  <si>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</si>
  <si>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</si>
  <si>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</si>
  <si>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</si>
  <si>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</si>
  <si>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</si>
  <si>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</si>
  <si>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</si>
  <si>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</si>
  <si>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</si>
  <si>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</si>
  <si>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</si>
  <si>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</si>
  <si>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</si>
  <si>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</si>
  <si>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</si>
  <si>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</si>
  <si>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</si>
  <si>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</si>
  <si>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</si>
  <si>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</si>
  <si>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</si>
  <si>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</si>
  <si>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</si>
  <si>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</si>
  <si>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</si>
  <si>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</si>
  <si>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</si>
  <si>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</si>
  <si>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</si>
  <si>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</si>
  <si>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</si>
  <si>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</si>
  <si>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</si>
  <si>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</si>
  <si>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</si>
  <si>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</si>
  <si>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</si>
  <si>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</si>
  <si>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</si>
  <si>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</si>
  <si>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</si>
  <si>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</si>
  <si>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</si>
  <si>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</si>
  <si>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</si>
  <si>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</si>
  <si>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</si>
  <si>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</si>
  <si>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</si>
  <si>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</si>
  <si>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</si>
  <si>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</si>
  <si>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</si>
  <si>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</si>
  <si>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</si>
  <si>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</si>
  <si>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</si>
  <si>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</si>
  <si>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</si>
  <si>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</si>
  <si>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</si>
  <si>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</si>
  <si>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</si>
  <si>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</si>
  <si>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</si>
  <si>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</si>
  <si>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</si>
  <si>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</si>
  <si>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</si>
  <si>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</si>
  <si>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</si>
  <si>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</si>
  <si>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</si>
  <si>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</si>
  <si>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</si>
  <si>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</si>
  <si>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</si>
  <si>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</si>
  <si>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</si>
  <si>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</si>
  <si>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</si>
  <si>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</si>
  <si>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</si>
  <si>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</si>
  <si>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</si>
  <si>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</si>
  <si>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</si>
  <si>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</si>
  <si>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</si>
  <si>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</si>
  <si>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</si>
  <si>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</si>
  <si>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</si>
  <si>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</si>
  <si>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</si>
  <si>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</si>
  <si>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</si>
  <si>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</si>
  <si>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</si>
  <si>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</si>
  <si>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</si>
  <si>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</si>
  <si>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</si>
  <si>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</si>
  <si>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</si>
  <si>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</si>
  <si>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</si>
  <si>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</si>
  <si>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</si>
  <si>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</si>
  <si>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</si>
  <si>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</si>
  <si>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</si>
  <si>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</si>
  <si>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</si>
  <si>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</si>
  <si>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</si>
  <si>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</si>
  <si>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</si>
  <si>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</si>
  <si>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</si>
  <si>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</si>
  <si>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</si>
  <si>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</si>
  <si>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</si>
  <si>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</si>
  <si>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</si>
  <si>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</si>
  <si>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</si>
  <si>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</si>
  <si>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</si>
  <si>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</si>
  <si>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</si>
  <si>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</si>
  <si>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</si>
  <si>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</si>
  <si>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</si>
  <si>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</si>
  <si>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</si>
  <si>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</si>
  <si>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</si>
  <si>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</si>
  <si>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</si>
  <si>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</si>
  <si>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</si>
  <si>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</si>
  <si>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</si>
  <si>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</si>
  <si>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</si>
  <si>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</si>
  <si>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</si>
  <si>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</si>
  <si>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</si>
  <si>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</si>
  <si>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</si>
  <si>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</si>
  <si>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</si>
  <si>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</si>
  <si>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</si>
  <si>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</si>
  <si>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</si>
  <si>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</si>
  <si>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</si>
  <si>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</si>
  <si>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</si>
  <si>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</si>
  <si>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</si>
  <si>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</si>
  <si>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</si>
  <si>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</si>
  <si>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</si>
  <si>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</si>
  <si>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</si>
  <si>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</si>
  <si>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</si>
  <si>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</si>
  <si>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</si>
  <si>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</si>
  <si>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</si>
  <si>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</si>
  <si>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</si>
  <si>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</si>
  <si>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</si>
  <si>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</si>
  <si>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</si>
  <si>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</si>
  <si>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</si>
  <si>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</si>
  <si>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</si>
  <si>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</si>
  <si>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</si>
  <si>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</si>
  <si>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</si>
  <si>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</si>
  <si>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</si>
  <si>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</si>
  <si>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</si>
  <si>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</si>
  <si>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</si>
  <si>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</si>
  <si>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</si>
  <si>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</si>
  <si>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</si>
  <si>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</si>
  <si>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</si>
  <si>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</si>
  <si>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</si>
  <si>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</si>
  <si>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</si>
  <si>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</si>
  <si>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</si>
  <si>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</si>
  <si>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</si>
  <si>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</si>
  <si>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</si>
  <si>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</si>
  <si>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</si>
  <si>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</si>
  <si>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</si>
  <si>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</si>
  <si>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</si>
  <si>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</si>
  <si>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</si>
  <si>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</si>
  <si>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</si>
  <si>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</si>
  <si>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</si>
  <si>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</si>
  <si>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</si>
  <si>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</si>
  <si>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</si>
  <si>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</si>
  <si>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</si>
  <si>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</si>
  <si>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</si>
  <si>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</si>
  <si>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</si>
  <si>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</si>
  <si>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</si>
  <si>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</si>
  <si>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</si>
  <si>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</si>
  <si>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</si>
  <si>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</si>
  <si>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</si>
  <si>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</si>
  <si>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</si>
  <si>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</si>
  <si>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</si>
  <si>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</si>
  <si>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</si>
  <si>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</si>
  <si>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</si>
  <si>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</si>
  <si>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</si>
  <si>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</si>
  <si>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</si>
  <si>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</si>
  <si>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</si>
  <si>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</si>
  <si>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</si>
  <si>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</si>
  <si>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</si>
  <si>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</si>
  <si>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</si>
  <si>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</si>
  <si>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</si>
  <si>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</si>
  <si>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</si>
  <si>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</si>
  <si>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</si>
  <si>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</si>
  <si>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</si>
  <si>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</si>
  <si>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</si>
  <si>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</si>
  <si>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</si>
  <si>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</si>
  <si>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</si>
  <si>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</si>
  <si>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</si>
  <si>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</si>
  <si>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</si>
  <si>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</si>
  <si>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</si>
  <si>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</si>
  <si>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</si>
  <si>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</si>
  <si>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</si>
  <si>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</si>
  <si>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</si>
  <si>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</si>
  <si>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</si>
  <si>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</si>
  <si>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</si>
  <si>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</si>
  <si>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</si>
  <si>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</si>
  <si>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</si>
  <si>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</si>
  <si>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</si>
  <si>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</si>
  <si>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</si>
  <si>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</si>
  <si>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</si>
  <si>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</si>
  <si>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</si>
  <si>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</si>
  <si>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</si>
  <si>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</si>
  <si>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</si>
  <si>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</si>
  <si>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</si>
  <si>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</si>
  <si>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</si>
  <si>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</si>
  <si>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</si>
  <si>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</si>
  <si>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</si>
  <si>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</si>
  <si>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</si>
  <si>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</si>
  <si>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</si>
  <si>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</si>
  <si>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</si>
  <si>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</si>
  <si>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</si>
  <si>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</si>
  <si>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</si>
  <si>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</si>
  <si>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</si>
  <si>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</si>
  <si>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</si>
  <si>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</si>
  <si>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</si>
  <si>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</si>
  <si>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</si>
  <si>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</si>
  <si>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</si>
  <si>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</si>
  <si>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</si>
  <si>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</si>
  <si>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</si>
  <si>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</si>
  <si>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</si>
  <si>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</si>
  <si>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</si>
  <si>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</si>
  <si>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</si>
  <si>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276</t>
    <phoneticPr fontId="2"/>
  </si>
  <si>
    <t>2500</t>
    <phoneticPr fontId="2"/>
  </si>
  <si>
    <t>242</t>
    <phoneticPr fontId="2"/>
  </si>
  <si>
    <t>0006</t>
    <phoneticPr fontId="2"/>
  </si>
  <si>
    <t>大和市南林間9－3－1</t>
    <rPh sb="0" eb="2">
      <t>ヤマト</t>
    </rPh>
    <rPh sb="2" eb="3">
      <t>シ</t>
    </rPh>
    <rPh sb="3" eb="6">
      <t>ミナミリンカン</t>
    </rPh>
    <phoneticPr fontId="2"/>
  </si>
  <si>
    <t>046</t>
    <phoneticPr fontId="2"/>
  </si>
  <si>
    <t>1531</t>
    <phoneticPr fontId="2"/>
  </si>
  <si>
    <t>にのみや</t>
    <phoneticPr fontId="2"/>
  </si>
  <si>
    <t>かよこ</t>
    <phoneticPr fontId="2"/>
  </si>
  <si>
    <t>よしなが</t>
    <phoneticPr fontId="2"/>
  </si>
  <si>
    <t>ふとし</t>
    <phoneticPr fontId="2"/>
  </si>
  <si>
    <t>二宮</t>
    <rPh sb="0" eb="2">
      <t>ニノミヤ</t>
    </rPh>
    <phoneticPr fontId="2"/>
  </si>
  <si>
    <t>香代子</t>
    <rPh sb="0" eb="3">
      <t>カヨコ</t>
    </rPh>
    <phoneticPr fontId="2"/>
  </si>
  <si>
    <t>吉永</t>
    <rPh sb="0" eb="2">
      <t>ヨシナガ</t>
    </rPh>
    <phoneticPr fontId="2"/>
  </si>
  <si>
    <t>太志</t>
    <rPh sb="0" eb="1">
      <t>フトシ</t>
    </rPh>
    <rPh sb="1" eb="2">
      <t>シ</t>
    </rPh>
    <phoneticPr fontId="2"/>
  </si>
  <si>
    <t>林</t>
    <rPh sb="0" eb="1">
      <t>ハヤシ</t>
    </rPh>
    <phoneticPr fontId="2"/>
  </si>
  <si>
    <t>はやし</t>
  </si>
  <si>
    <t>はやし</t>
    <phoneticPr fontId="2"/>
  </si>
  <si>
    <t>せりか</t>
  </si>
  <si>
    <t>せりか</t>
    <phoneticPr fontId="2"/>
  </si>
  <si>
    <t>晴梨香</t>
    <rPh sb="0" eb="1">
      <t>ハ</t>
    </rPh>
    <rPh sb="1" eb="2">
      <t>リ</t>
    </rPh>
    <rPh sb="2" eb="3">
      <t>カ</t>
    </rPh>
    <phoneticPr fontId="2"/>
  </si>
  <si>
    <t>鈴木</t>
    <rPh sb="0" eb="2">
      <t>スズキ</t>
    </rPh>
    <phoneticPr fontId="2"/>
  </si>
  <si>
    <t>夏佳</t>
    <rPh sb="0" eb="1">
      <t>ナツ</t>
    </rPh>
    <rPh sb="1" eb="2">
      <t>カ</t>
    </rPh>
    <phoneticPr fontId="2"/>
  </si>
  <si>
    <t>宮崎</t>
    <rPh sb="0" eb="2">
      <t>ミヤザキ</t>
    </rPh>
    <phoneticPr fontId="2"/>
  </si>
  <si>
    <t>由唯</t>
    <rPh sb="0" eb="1">
      <t>ヨシ</t>
    </rPh>
    <rPh sb="1" eb="2">
      <t>ユイ</t>
    </rPh>
    <phoneticPr fontId="2"/>
  </si>
  <si>
    <t>林</t>
    <rPh sb="0" eb="1">
      <t>ハヤシ</t>
    </rPh>
    <phoneticPr fontId="2"/>
  </si>
  <si>
    <t>晴梨香</t>
    <rPh sb="0" eb="1">
      <t>ハレ</t>
    </rPh>
    <rPh sb="1" eb="2">
      <t>リ</t>
    </rPh>
    <rPh sb="2" eb="3">
      <t>カ</t>
    </rPh>
    <phoneticPr fontId="2"/>
  </si>
  <si>
    <t>三ツ木</t>
    <rPh sb="0" eb="1">
      <t>ミ</t>
    </rPh>
    <rPh sb="2" eb="3">
      <t>ギ</t>
    </rPh>
    <phoneticPr fontId="2"/>
  </si>
  <si>
    <t>静香</t>
    <rPh sb="0" eb="2">
      <t>シズカ</t>
    </rPh>
    <phoneticPr fontId="2"/>
  </si>
  <si>
    <t>大島</t>
    <rPh sb="0" eb="2">
      <t>オオシマ</t>
    </rPh>
    <phoneticPr fontId="2"/>
  </si>
  <si>
    <t>美里</t>
    <rPh sb="0" eb="2">
      <t>ミサト</t>
    </rPh>
    <phoneticPr fontId="2"/>
  </si>
  <si>
    <t>高田</t>
    <rPh sb="0" eb="1">
      <t>タカ</t>
    </rPh>
    <rPh sb="1" eb="2">
      <t>ダ</t>
    </rPh>
    <phoneticPr fontId="2"/>
  </si>
  <si>
    <t>美月</t>
    <rPh sb="0" eb="2">
      <t>ミヅキ</t>
    </rPh>
    <phoneticPr fontId="2"/>
  </si>
  <si>
    <t>すずき</t>
  </si>
  <si>
    <t>なつか</t>
  </si>
  <si>
    <t>みやざき</t>
  </si>
  <si>
    <t>ゆい</t>
  </si>
  <si>
    <t>みつぎ</t>
  </si>
  <si>
    <t>しずか</t>
  </si>
  <si>
    <t>おおしま</t>
  </si>
  <si>
    <t>みさと</t>
  </si>
  <si>
    <t>たかだ</t>
  </si>
  <si>
    <t>みづき</t>
  </si>
  <si>
    <t>ひらしま</t>
  </si>
  <si>
    <t>みよな</t>
  </si>
  <si>
    <t>平島</t>
    <rPh sb="0" eb="2">
      <t>ヒラシマ</t>
    </rPh>
    <phoneticPr fontId="2"/>
  </si>
  <si>
    <t>美代奈</t>
    <rPh sb="0" eb="2">
      <t>ミヨ</t>
    </rPh>
    <rPh sb="2" eb="3">
      <t>ナ</t>
    </rPh>
    <phoneticPr fontId="2"/>
  </si>
  <si>
    <t>みむろ</t>
    <phoneticPr fontId="2"/>
  </si>
  <si>
    <t>うらら</t>
    <phoneticPr fontId="2"/>
  </si>
  <si>
    <t>三室</t>
    <rPh sb="0" eb="2">
      <t>ミムロ</t>
    </rPh>
    <phoneticPr fontId="2"/>
  </si>
  <si>
    <t>うらら</t>
    <phoneticPr fontId="2"/>
  </si>
  <si>
    <t>きつきざわ</t>
  </si>
  <si>
    <t>ななほ</t>
  </si>
  <si>
    <t>木附沢</t>
    <rPh sb="0" eb="3">
      <t>キツキザワ</t>
    </rPh>
    <phoneticPr fontId="2"/>
  </si>
  <si>
    <t>七穂</t>
    <rPh sb="0" eb="1">
      <t>ナナ</t>
    </rPh>
    <rPh sb="1" eb="2">
      <t>ホ</t>
    </rPh>
    <phoneticPr fontId="2"/>
  </si>
  <si>
    <t>すなやま</t>
  </si>
  <si>
    <t>みく</t>
  </si>
  <si>
    <t>砂山</t>
    <rPh sb="0" eb="2">
      <t>スナヤマ</t>
    </rPh>
    <phoneticPr fontId="2"/>
  </si>
  <si>
    <t>美空</t>
    <rPh sb="0" eb="2">
      <t>ミク</t>
    </rPh>
    <phoneticPr fontId="2"/>
  </si>
  <si>
    <t>たけなか</t>
    <phoneticPr fontId="2"/>
  </si>
  <si>
    <t>竹中</t>
    <rPh sb="0" eb="2">
      <t>タケナカ</t>
    </rPh>
    <phoneticPr fontId="2"/>
  </si>
  <si>
    <t>るるな</t>
    <phoneticPr fontId="2"/>
  </si>
  <si>
    <t>瑠々奈</t>
    <rPh sb="0" eb="1">
      <t>ル</t>
    </rPh>
    <rPh sb="2" eb="3">
      <t>ナ</t>
    </rPh>
    <phoneticPr fontId="2"/>
  </si>
  <si>
    <t>戸祭　章子</t>
    <rPh sb="0" eb="2">
      <t>トマツリ</t>
    </rPh>
    <rPh sb="3" eb="5">
      <t>アキコ</t>
    </rPh>
    <phoneticPr fontId="2"/>
  </si>
  <si>
    <t>あらた</t>
    <phoneticPr fontId="2"/>
  </si>
  <si>
    <t>荒田</t>
    <rPh sb="0" eb="2">
      <t>アラタ</t>
    </rPh>
    <phoneticPr fontId="2"/>
  </si>
  <si>
    <t>かほ</t>
    <phoneticPr fontId="2"/>
  </si>
  <si>
    <t>夏歩</t>
    <rPh sb="0" eb="2">
      <t>カホ</t>
    </rPh>
    <phoneticPr fontId="2"/>
  </si>
  <si>
    <t>おちあい</t>
    <phoneticPr fontId="2"/>
  </si>
  <si>
    <t>みか</t>
    <phoneticPr fontId="2"/>
  </si>
  <si>
    <t>実香</t>
    <rPh sb="0" eb="2">
      <t>ミカ</t>
    </rPh>
    <phoneticPr fontId="2"/>
  </si>
  <si>
    <t>落合</t>
    <rPh sb="0" eb="2">
      <t>オチアイ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</si>
</sst>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" zoomScale="70" zoomScaleNormal="100" zoomScaleSheetLayoutView="70" workbookViewId="0">
      <selection activeCell="AC21" sqref="AC2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AS22" sqref="AS2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7109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大和市立南林間中学校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697</v>
      </c>
      <c r="G12" s="185"/>
      <c r="H12" s="185"/>
      <c r="I12" s="185"/>
      <c r="J12" s="185"/>
      <c r="K12" s="185"/>
      <c r="L12" s="185" t="s">
        <v>698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699</v>
      </c>
      <c r="W12" s="189"/>
      <c r="X12" s="189"/>
      <c r="Y12" s="189"/>
      <c r="Z12" s="189"/>
      <c r="AA12" s="189"/>
      <c r="AB12" s="190" t="s">
        <v>700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701</v>
      </c>
      <c r="G13" s="171"/>
      <c r="H13" s="171"/>
      <c r="I13" s="171"/>
      <c r="J13" s="171"/>
      <c r="K13" s="171"/>
      <c r="L13" s="171" t="s">
        <v>702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758</v>
      </c>
      <c r="G14" s="88"/>
      <c r="H14" s="88"/>
      <c r="I14" s="88"/>
      <c r="J14" s="88"/>
      <c r="K14" s="88"/>
      <c r="L14" s="88" t="s">
        <v>759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83" t="s">
        <v>686</v>
      </c>
      <c r="AI14" s="284"/>
      <c r="AJ14" s="284"/>
      <c r="AK14" s="284"/>
      <c r="AL14" s="284"/>
      <c r="AM14" s="284"/>
      <c r="AN14" s="284"/>
      <c r="AO14" s="285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761</v>
      </c>
      <c r="G15" s="81"/>
      <c r="H15" s="81"/>
      <c r="I15" s="81"/>
      <c r="J15" s="81"/>
      <c r="K15" s="81"/>
      <c r="L15" s="81" t="s">
        <v>760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86">
        <v>0</v>
      </c>
      <c r="AI15" s="287"/>
      <c r="AJ15" s="287"/>
      <c r="AK15" s="287"/>
      <c r="AL15" s="287"/>
      <c r="AM15" s="287"/>
      <c r="AN15" s="287"/>
      <c r="AO15" s="288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0">
        <v>1</v>
      </c>
      <c r="E20" s="111"/>
      <c r="F20" s="275" t="s">
        <v>723</v>
      </c>
      <c r="G20" s="276"/>
      <c r="H20" s="276"/>
      <c r="I20" s="276"/>
      <c r="J20" s="277"/>
      <c r="K20" s="278" t="s">
        <v>724</v>
      </c>
      <c r="L20" s="276"/>
      <c r="M20" s="276"/>
      <c r="N20" s="276"/>
      <c r="O20" s="279"/>
      <c r="P20" s="110">
        <v>3</v>
      </c>
      <c r="Q20" s="111"/>
      <c r="R20" s="110">
        <v>169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741</v>
      </c>
      <c r="AA20" s="122"/>
      <c r="AB20" s="122"/>
      <c r="AC20" s="122"/>
      <c r="AD20" s="122"/>
      <c r="AE20" s="122" t="s">
        <v>742</v>
      </c>
      <c r="AF20" s="122"/>
      <c r="AG20" s="122"/>
      <c r="AH20" s="122"/>
      <c r="AI20" s="123"/>
      <c r="AJ20" s="119">
        <v>3</v>
      </c>
      <c r="AK20" s="119"/>
      <c r="AL20" s="110">
        <v>150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98"/>
      <c r="E21" s="99"/>
      <c r="F21" s="267" t="s">
        <v>711</v>
      </c>
      <c r="G21" s="268"/>
      <c r="H21" s="268"/>
      <c r="I21" s="268"/>
      <c r="J21" s="269"/>
      <c r="K21" s="270" t="s">
        <v>712</v>
      </c>
      <c r="L21" s="268"/>
      <c r="M21" s="268"/>
      <c r="N21" s="268"/>
      <c r="O21" s="271"/>
      <c r="P21" s="98"/>
      <c r="Q21" s="99"/>
      <c r="R21" s="98"/>
      <c r="S21" s="99"/>
      <c r="T21" s="98"/>
      <c r="U21" s="113"/>
      <c r="V21" s="100"/>
      <c r="W21" s="101"/>
      <c r="X21" s="120"/>
      <c r="Y21" s="120"/>
      <c r="Z21" s="114" t="s">
        <v>743</v>
      </c>
      <c r="AA21" s="115"/>
      <c r="AB21" s="115"/>
      <c r="AC21" s="115"/>
      <c r="AD21" s="115"/>
      <c r="AE21" s="115" t="s">
        <v>744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94">
        <v>2</v>
      </c>
      <c r="E22" s="95"/>
      <c r="F22" s="272" t="s">
        <v>731</v>
      </c>
      <c r="G22" s="159"/>
      <c r="H22" s="159"/>
      <c r="I22" s="159"/>
      <c r="J22" s="273"/>
      <c r="K22" s="158" t="s">
        <v>732</v>
      </c>
      <c r="L22" s="159"/>
      <c r="M22" s="159"/>
      <c r="N22" s="159"/>
      <c r="O22" s="274"/>
      <c r="P22" s="94">
        <v>3</v>
      </c>
      <c r="Q22" s="95"/>
      <c r="R22" s="94">
        <v>154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729</v>
      </c>
      <c r="AA22" s="88"/>
      <c r="AB22" s="88"/>
      <c r="AC22" s="88"/>
      <c r="AD22" s="88"/>
      <c r="AE22" s="88" t="s">
        <v>730</v>
      </c>
      <c r="AF22" s="88"/>
      <c r="AG22" s="88"/>
      <c r="AH22" s="88"/>
      <c r="AI22" s="89"/>
      <c r="AJ22" s="78">
        <v>3</v>
      </c>
      <c r="AK22" s="78"/>
      <c r="AL22" s="94">
        <v>153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98"/>
      <c r="E23" s="99"/>
      <c r="F23" s="267" t="s">
        <v>721</v>
      </c>
      <c r="G23" s="268"/>
      <c r="H23" s="268"/>
      <c r="I23" s="268"/>
      <c r="J23" s="269"/>
      <c r="K23" s="270" t="s">
        <v>722</v>
      </c>
      <c r="L23" s="268"/>
      <c r="M23" s="268"/>
      <c r="N23" s="268"/>
      <c r="O23" s="271"/>
      <c r="P23" s="98"/>
      <c r="Q23" s="99"/>
      <c r="R23" s="98"/>
      <c r="S23" s="99"/>
      <c r="T23" s="103"/>
      <c r="U23" s="104"/>
      <c r="V23" s="108"/>
      <c r="W23" s="109"/>
      <c r="X23" s="102"/>
      <c r="Y23" s="102"/>
      <c r="Z23" s="105" t="s">
        <v>719</v>
      </c>
      <c r="AA23" s="106"/>
      <c r="AB23" s="106"/>
      <c r="AC23" s="106"/>
      <c r="AD23" s="106"/>
      <c r="AE23" s="106" t="s">
        <v>720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94">
        <v>3</v>
      </c>
      <c r="E24" s="95"/>
      <c r="F24" s="272" t="s">
        <v>706</v>
      </c>
      <c r="G24" s="159"/>
      <c r="H24" s="159"/>
      <c r="I24" s="159"/>
      <c r="J24" s="273"/>
      <c r="K24" s="158" t="s">
        <v>708</v>
      </c>
      <c r="L24" s="159"/>
      <c r="M24" s="159"/>
      <c r="N24" s="159"/>
      <c r="O24" s="274"/>
      <c r="P24" s="94">
        <v>3</v>
      </c>
      <c r="Q24" s="95"/>
      <c r="R24" s="94">
        <v>162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725</v>
      </c>
      <c r="AA24" s="88"/>
      <c r="AB24" s="88"/>
      <c r="AC24" s="88"/>
      <c r="AD24" s="88"/>
      <c r="AE24" s="88" t="s">
        <v>726</v>
      </c>
      <c r="AF24" s="88"/>
      <c r="AG24" s="88"/>
      <c r="AH24" s="88"/>
      <c r="AI24" s="89"/>
      <c r="AJ24" s="78">
        <v>3</v>
      </c>
      <c r="AK24" s="78"/>
      <c r="AL24" s="94">
        <v>154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98"/>
      <c r="E25" s="99"/>
      <c r="F25" s="267" t="s">
        <v>715</v>
      </c>
      <c r="G25" s="268"/>
      <c r="H25" s="268"/>
      <c r="I25" s="268"/>
      <c r="J25" s="269"/>
      <c r="K25" s="270" t="s">
        <v>716</v>
      </c>
      <c r="L25" s="268"/>
      <c r="M25" s="268"/>
      <c r="N25" s="268"/>
      <c r="O25" s="271"/>
      <c r="P25" s="98"/>
      <c r="Q25" s="99"/>
      <c r="R25" s="98"/>
      <c r="S25" s="99"/>
      <c r="T25" s="103"/>
      <c r="U25" s="104"/>
      <c r="V25" s="100"/>
      <c r="W25" s="101"/>
      <c r="X25" s="102"/>
      <c r="Y25" s="102"/>
      <c r="Z25" s="105" t="s">
        <v>713</v>
      </c>
      <c r="AA25" s="106"/>
      <c r="AB25" s="106"/>
      <c r="AC25" s="106"/>
      <c r="AD25" s="106"/>
      <c r="AE25" s="106" t="s">
        <v>714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94">
        <v>4</v>
      </c>
      <c r="E26" s="95"/>
      <c r="F26" s="272" t="s">
        <v>733</v>
      </c>
      <c r="G26" s="159"/>
      <c r="H26" s="159"/>
      <c r="I26" s="159"/>
      <c r="J26" s="273"/>
      <c r="K26" s="158" t="s">
        <v>734</v>
      </c>
      <c r="L26" s="159"/>
      <c r="M26" s="159"/>
      <c r="N26" s="159"/>
      <c r="O26" s="274"/>
      <c r="P26" s="94">
        <v>3</v>
      </c>
      <c r="Q26" s="95"/>
      <c r="R26" s="94">
        <v>162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3</v>
      </c>
      <c r="AK26" s="78"/>
      <c r="AL26" s="94">
        <v>171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98"/>
      <c r="E27" s="99"/>
      <c r="F27" s="267" t="s">
        <v>735</v>
      </c>
      <c r="G27" s="268"/>
      <c r="H27" s="268"/>
      <c r="I27" s="268"/>
      <c r="J27" s="269"/>
      <c r="K27" s="270" t="s">
        <v>736</v>
      </c>
      <c r="L27" s="268"/>
      <c r="M27" s="268"/>
      <c r="N27" s="268"/>
      <c r="O27" s="271"/>
      <c r="P27" s="98"/>
      <c r="Q27" s="99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94">
        <v>5</v>
      </c>
      <c r="E28" s="95"/>
      <c r="F28" s="87" t="s">
        <v>737</v>
      </c>
      <c r="G28" s="88"/>
      <c r="H28" s="88"/>
      <c r="I28" s="88"/>
      <c r="J28" s="88"/>
      <c r="K28" s="88" t="s">
        <v>738</v>
      </c>
      <c r="L28" s="88"/>
      <c r="M28" s="88"/>
      <c r="N28" s="88"/>
      <c r="O28" s="89"/>
      <c r="P28" s="94">
        <v>3</v>
      </c>
      <c r="Q28" s="95"/>
      <c r="R28" s="94">
        <v>152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749</v>
      </c>
      <c r="AA28" s="88"/>
      <c r="AB28" s="88"/>
      <c r="AC28" s="88"/>
      <c r="AD28" s="88"/>
      <c r="AE28" s="88" t="s">
        <v>751</v>
      </c>
      <c r="AF28" s="88"/>
      <c r="AG28" s="88"/>
      <c r="AH28" s="88"/>
      <c r="AI28" s="89"/>
      <c r="AJ28" s="78">
        <v>2</v>
      </c>
      <c r="AK28" s="78"/>
      <c r="AL28" s="94">
        <v>161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98"/>
      <c r="E29" s="99"/>
      <c r="F29" s="105" t="s">
        <v>739</v>
      </c>
      <c r="G29" s="106"/>
      <c r="H29" s="106"/>
      <c r="I29" s="106"/>
      <c r="J29" s="106"/>
      <c r="K29" s="106" t="s">
        <v>740</v>
      </c>
      <c r="L29" s="106"/>
      <c r="M29" s="106"/>
      <c r="N29" s="106"/>
      <c r="O29" s="107"/>
      <c r="P29" s="98"/>
      <c r="Q29" s="99"/>
      <c r="R29" s="98"/>
      <c r="S29" s="99"/>
      <c r="T29" s="103"/>
      <c r="U29" s="104"/>
      <c r="V29" s="83"/>
      <c r="W29" s="84"/>
      <c r="X29" s="102"/>
      <c r="Y29" s="102"/>
      <c r="Z29" s="105" t="s">
        <v>750</v>
      </c>
      <c r="AA29" s="106"/>
      <c r="AB29" s="106"/>
      <c r="AC29" s="106"/>
      <c r="AD29" s="106"/>
      <c r="AE29" s="106" t="s">
        <v>752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94">
        <v>6</v>
      </c>
      <c r="E30" s="95"/>
      <c r="F30" s="272" t="s">
        <v>727</v>
      </c>
      <c r="G30" s="159"/>
      <c r="H30" s="159"/>
      <c r="I30" s="159"/>
      <c r="J30" s="273"/>
      <c r="K30" s="158" t="s">
        <v>728</v>
      </c>
      <c r="L30" s="159"/>
      <c r="M30" s="159"/>
      <c r="N30" s="159"/>
      <c r="O30" s="274"/>
      <c r="P30" s="94">
        <v>3</v>
      </c>
      <c r="Q30" s="95"/>
      <c r="R30" s="94">
        <v>159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754</v>
      </c>
      <c r="AA30" s="88"/>
      <c r="AB30" s="88"/>
      <c r="AC30" s="88"/>
      <c r="AD30" s="88"/>
      <c r="AE30" s="88" t="s">
        <v>756</v>
      </c>
      <c r="AF30" s="88"/>
      <c r="AG30" s="88"/>
      <c r="AH30" s="88"/>
      <c r="AI30" s="89"/>
      <c r="AJ30" s="78">
        <v>2</v>
      </c>
      <c r="AK30" s="78"/>
      <c r="AL30" s="94">
        <v>155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96"/>
      <c r="E31" s="97"/>
      <c r="F31" s="280" t="s">
        <v>717</v>
      </c>
      <c r="G31" s="152"/>
      <c r="H31" s="152"/>
      <c r="I31" s="152"/>
      <c r="J31" s="281"/>
      <c r="K31" s="151" t="s">
        <v>718</v>
      </c>
      <c r="L31" s="152"/>
      <c r="M31" s="152"/>
      <c r="N31" s="152"/>
      <c r="O31" s="282"/>
      <c r="P31" s="96"/>
      <c r="Q31" s="97"/>
      <c r="R31" s="96"/>
      <c r="S31" s="97"/>
      <c r="T31" s="76"/>
      <c r="U31" s="77"/>
      <c r="V31" s="85"/>
      <c r="W31" s="86"/>
      <c r="X31" s="79"/>
      <c r="Y31" s="79"/>
      <c r="Z31" s="80" t="s">
        <v>755</v>
      </c>
      <c r="AA31" s="81"/>
      <c r="AB31" s="81"/>
      <c r="AC31" s="81"/>
      <c r="AD31" s="81"/>
      <c r="AE31" s="81" t="s">
        <v>757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大和市立南林間中学校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56" t="s">
        <v>546</v>
      </c>
      <c r="B2" s="357"/>
      <c r="C2" s="357"/>
      <c r="D2" s="357"/>
      <c r="E2" s="357"/>
      <c r="F2" s="357"/>
      <c r="G2" s="357"/>
      <c r="H2" s="358">
        <f>IF(入力!I2="","",入力!I2)</f>
        <v>2</v>
      </c>
      <c r="I2" s="322"/>
      <c r="J2" s="359"/>
      <c r="K2" s="360" t="s">
        <v>547</v>
      </c>
      <c r="L2" s="357"/>
      <c r="M2" s="357"/>
      <c r="N2" s="357"/>
      <c r="O2" s="357"/>
      <c r="P2" s="357"/>
      <c r="Q2" s="357"/>
      <c r="R2" s="358">
        <f>IF(入力!S2="","",入力!S2)</f>
        <v>7109</v>
      </c>
      <c r="S2" s="322"/>
      <c r="T2" s="322"/>
      <c r="U2" s="322"/>
      <c r="V2" s="322"/>
      <c r="W2" s="322"/>
      <c r="X2" s="359"/>
      <c r="Y2" s="321" t="str">
        <f>IF(R2="","",VLOOKUP(R2,チーム番号!A2:E501,2,FALSE))</f>
        <v>県央</v>
      </c>
      <c r="Z2" s="322"/>
      <c r="AA2" s="322"/>
      <c r="AB2" s="322"/>
      <c r="AC2" s="322"/>
      <c r="AD2" s="322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3" t="s">
        <v>2</v>
      </c>
      <c r="B3" s="364"/>
      <c r="C3" s="364"/>
      <c r="D3" s="365"/>
      <c r="E3" s="323" t="str">
        <f>CONCATENATE(入力!F3,"　　",入力!F8)</f>
        <v>大和市立南林間中学校　　</v>
      </c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5"/>
      <c r="AA3" s="333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27"/>
      <c r="AB4" s="328"/>
      <c r="AC4" s="328"/>
      <c r="AD4" s="328"/>
      <c r="AE4" s="4" t="s">
        <v>3</v>
      </c>
      <c r="AF4" s="328"/>
      <c r="AG4" s="328"/>
      <c r="AH4" s="328"/>
      <c r="AI4" s="328"/>
      <c r="AJ4" s="4" t="s">
        <v>3</v>
      </c>
      <c r="AK4" s="328"/>
      <c r="AL4" s="328"/>
      <c r="AM4" s="328"/>
      <c r="AN4" s="329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61"/>
      <c r="F6" s="362"/>
      <c r="G6" s="5" t="s">
        <v>13</v>
      </c>
      <c r="H6" s="349"/>
      <c r="I6" s="349"/>
      <c r="J6" s="350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27"/>
      <c r="AB6" s="328"/>
      <c r="AC6" s="328"/>
      <c r="AD6" s="328"/>
      <c r="AE6" s="4" t="s">
        <v>3</v>
      </c>
      <c r="AF6" s="328"/>
      <c r="AG6" s="328"/>
      <c r="AH6" s="328"/>
      <c r="AI6" s="328"/>
      <c r="AJ6" s="4" t="s">
        <v>3</v>
      </c>
      <c r="AK6" s="328"/>
      <c r="AL6" s="328"/>
      <c r="AM6" s="328"/>
      <c r="AN6" s="329"/>
    </row>
    <row r="7" spans="1:40" ht="18.75" customHeight="1" x14ac:dyDescent="0.15">
      <c r="A7" s="154" t="s">
        <v>0</v>
      </c>
      <c r="B7" s="155"/>
      <c r="C7" s="155"/>
      <c r="D7" s="156"/>
      <c r="E7" s="343" t="str">
        <f>IF(入力!F12="","",入力!F12)</f>
        <v>にのみや</v>
      </c>
      <c r="F7" s="344"/>
      <c r="G7" s="344"/>
      <c r="H7" s="344"/>
      <c r="I7" s="344"/>
      <c r="J7" s="344"/>
      <c r="K7" s="344" t="str">
        <f>IF(入力!L12="","",入力!L12)</f>
        <v>かよこ</v>
      </c>
      <c r="L7" s="344"/>
      <c r="M7" s="344"/>
      <c r="N7" s="344"/>
      <c r="O7" s="344"/>
      <c r="P7" s="345"/>
      <c r="Q7" s="157" t="s">
        <v>0</v>
      </c>
      <c r="R7" s="155"/>
      <c r="S7" s="155"/>
      <c r="T7" s="156"/>
      <c r="U7" s="157" t="str">
        <f>IF(入力!V12="","",入力!V12)</f>
        <v>よしなが</v>
      </c>
      <c r="V7" s="155"/>
      <c r="W7" s="155"/>
      <c r="X7" s="155"/>
      <c r="Y7" s="155"/>
      <c r="Z7" s="346"/>
      <c r="AA7" s="326" t="str">
        <f>IF(入力!AB12="","",入力!AB12)</f>
        <v>ふとし</v>
      </c>
      <c r="AB7" s="155"/>
      <c r="AC7" s="155"/>
      <c r="AD7" s="155"/>
      <c r="AE7" s="155"/>
      <c r="AF7" s="156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67" t="s">
        <v>6</v>
      </c>
      <c r="B8" s="168"/>
      <c r="C8" s="168"/>
      <c r="D8" s="169"/>
      <c r="E8" s="366" t="str">
        <f>IF(入力!F13="","",入力!F13)</f>
        <v>二宮</v>
      </c>
      <c r="F8" s="367"/>
      <c r="G8" s="367"/>
      <c r="H8" s="367"/>
      <c r="I8" s="367"/>
      <c r="J8" s="367"/>
      <c r="K8" s="367" t="str">
        <f>IF(入力!L13="","",入力!L13)</f>
        <v>香代子</v>
      </c>
      <c r="L8" s="367"/>
      <c r="M8" s="367"/>
      <c r="N8" s="367"/>
      <c r="O8" s="367"/>
      <c r="P8" s="368"/>
      <c r="Q8" s="173" t="s">
        <v>7</v>
      </c>
      <c r="R8" s="174"/>
      <c r="S8" s="174"/>
      <c r="T8" s="175"/>
      <c r="U8" s="334" t="str">
        <f>IF(入力!V13="","",入力!V13)</f>
        <v>吉永</v>
      </c>
      <c r="V8" s="335"/>
      <c r="W8" s="335"/>
      <c r="X8" s="335"/>
      <c r="Y8" s="335"/>
      <c r="Z8" s="336"/>
      <c r="AA8" s="337" t="str">
        <f>IF(入力!AB13="","",入力!AB13)</f>
        <v>太志</v>
      </c>
      <c r="AB8" s="335"/>
      <c r="AC8" s="335"/>
      <c r="AD8" s="335"/>
      <c r="AE8" s="335"/>
      <c r="AF8" s="338"/>
      <c r="AG8" s="314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42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おちあい</v>
      </c>
      <c r="F9" s="155"/>
      <c r="G9" s="155"/>
      <c r="H9" s="155"/>
      <c r="I9" s="155"/>
      <c r="J9" s="346"/>
      <c r="K9" s="326" t="str">
        <f>IF(入力!L14="","",入力!L14)</f>
        <v>みか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はやし</v>
      </c>
      <c r="V9" s="155"/>
      <c r="W9" s="155"/>
      <c r="X9" s="155"/>
      <c r="Y9" s="155"/>
      <c r="Z9" s="346"/>
      <c r="AA9" s="326" t="str">
        <f>IF(入力!AB14="","",入力!AB14)</f>
        <v>せりか</v>
      </c>
      <c r="AB9" s="155"/>
      <c r="AC9" s="155"/>
      <c r="AD9" s="155"/>
      <c r="AE9" s="155"/>
      <c r="AF9" s="369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51" t="str">
        <f>IF(入力!F15="","",入力!F15)</f>
        <v>落合</v>
      </c>
      <c r="F10" s="352"/>
      <c r="G10" s="352"/>
      <c r="H10" s="352"/>
      <c r="I10" s="352"/>
      <c r="J10" s="353"/>
      <c r="K10" s="354" t="str">
        <f>IF(入力!L15="","",入力!L15)</f>
        <v>実香</v>
      </c>
      <c r="L10" s="352"/>
      <c r="M10" s="352"/>
      <c r="N10" s="352"/>
      <c r="O10" s="352"/>
      <c r="P10" s="355"/>
      <c r="Q10" s="149" t="s">
        <v>9</v>
      </c>
      <c r="R10" s="149"/>
      <c r="S10" s="149"/>
      <c r="T10" s="150"/>
      <c r="U10" s="351" t="str">
        <f>IF(入力!V15="","",入力!V15)</f>
        <v>林</v>
      </c>
      <c r="V10" s="352"/>
      <c r="W10" s="352"/>
      <c r="X10" s="352"/>
      <c r="Y10" s="352"/>
      <c r="Z10" s="353"/>
      <c r="AA10" s="354" t="str">
        <f>IF(入力!AB15="","",入力!AB15)</f>
        <v>晴梨香</v>
      </c>
      <c r="AB10" s="352"/>
      <c r="AC10" s="352"/>
      <c r="AD10" s="352"/>
      <c r="AE10" s="352"/>
      <c r="AF10" s="370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315" t="s">
        <v>577</v>
      </c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5"/>
      <c r="AJ12" s="315"/>
      <c r="AK12" s="315"/>
      <c r="AL12" s="315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16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16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17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17"/>
    </row>
    <row r="15" spans="1:40" ht="18.75" customHeight="1" thickTop="1" x14ac:dyDescent="0.15">
      <c r="A15" s="117">
        <v>1</v>
      </c>
      <c r="B15" s="118"/>
      <c r="C15" s="305">
        <f>IF(入力!D20="","",入力!D20)</f>
        <v>1</v>
      </c>
      <c r="D15" s="305"/>
      <c r="E15" s="301" t="str">
        <f>IF(入力!F20="","",入力!F20)</f>
        <v>すずき</v>
      </c>
      <c r="F15" s="302"/>
      <c r="G15" s="302"/>
      <c r="H15" s="302"/>
      <c r="I15" s="302"/>
      <c r="J15" s="302" t="str">
        <f>IF(入力!K20="","",入力!K20)</f>
        <v>なつか</v>
      </c>
      <c r="K15" s="302"/>
      <c r="L15" s="302"/>
      <c r="M15" s="302"/>
      <c r="N15" s="303"/>
      <c r="O15" s="305">
        <f>IF(入力!P20="","",入力!P20)</f>
        <v>3</v>
      </c>
      <c r="P15" s="305"/>
      <c r="Q15" s="307">
        <f>IF(入力!R20="","",入力!R20)</f>
        <v>169</v>
      </c>
      <c r="R15" s="308"/>
      <c r="S15" s="307" t="str">
        <f>IF(入力!T20="","",入力!T20)</f>
        <v>○</v>
      </c>
      <c r="T15" s="309"/>
      <c r="U15" s="117">
        <v>7</v>
      </c>
      <c r="V15" s="118"/>
      <c r="W15" s="305">
        <f>IF(入力!X20="","",入力!X20)</f>
        <v>7</v>
      </c>
      <c r="X15" s="305"/>
      <c r="Y15" s="301" t="str">
        <f>IF(入力!Z20="","",入力!Z20)</f>
        <v>きつきざわ</v>
      </c>
      <c r="Z15" s="302"/>
      <c r="AA15" s="302"/>
      <c r="AB15" s="302"/>
      <c r="AC15" s="302"/>
      <c r="AD15" s="302" t="str">
        <f>IF(入力!AE20="","",入力!AE20)</f>
        <v>ななほ</v>
      </c>
      <c r="AE15" s="302"/>
      <c r="AF15" s="302"/>
      <c r="AG15" s="302"/>
      <c r="AH15" s="303"/>
      <c r="AI15" s="305">
        <f>IF(入力!AJ20="","",入力!AJ20)</f>
        <v>3</v>
      </c>
      <c r="AJ15" s="305"/>
      <c r="AK15" s="307">
        <f>IF(入力!AL20="","",入力!AL20)</f>
        <v>150</v>
      </c>
      <c r="AL15" s="308"/>
      <c r="AM15" s="307" t="str">
        <f>IF(入力!AN20="","",入力!AN20)</f>
        <v>○</v>
      </c>
      <c r="AN15" s="309"/>
    </row>
    <row r="16" spans="1:40" ht="37.5" customHeight="1" x14ac:dyDescent="0.15">
      <c r="A16" s="100"/>
      <c r="B16" s="101"/>
      <c r="C16" s="306"/>
      <c r="D16" s="306"/>
      <c r="E16" s="320" t="str">
        <f>IF(入力!F21="","",入力!F21)</f>
        <v>鈴木</v>
      </c>
      <c r="F16" s="318"/>
      <c r="G16" s="318"/>
      <c r="H16" s="318"/>
      <c r="I16" s="318"/>
      <c r="J16" s="318" t="str">
        <f>IF(入力!K21="","",入力!K21)</f>
        <v>夏佳</v>
      </c>
      <c r="K16" s="318"/>
      <c r="L16" s="318"/>
      <c r="M16" s="318"/>
      <c r="N16" s="319"/>
      <c r="O16" s="306"/>
      <c r="P16" s="306"/>
      <c r="Q16" s="216"/>
      <c r="R16" s="169"/>
      <c r="S16" s="216"/>
      <c r="T16" s="310"/>
      <c r="U16" s="100"/>
      <c r="V16" s="101"/>
      <c r="W16" s="306"/>
      <c r="X16" s="306"/>
      <c r="Y16" s="320" t="str">
        <f>IF(入力!Z21="","",入力!Z21)</f>
        <v>木附沢</v>
      </c>
      <c r="Z16" s="318"/>
      <c r="AA16" s="318"/>
      <c r="AB16" s="318"/>
      <c r="AC16" s="318"/>
      <c r="AD16" s="318" t="str">
        <f>IF(入力!AE21="","",入力!AE21)</f>
        <v>七穂</v>
      </c>
      <c r="AE16" s="318"/>
      <c r="AF16" s="318"/>
      <c r="AG16" s="318"/>
      <c r="AH16" s="319"/>
      <c r="AI16" s="306"/>
      <c r="AJ16" s="306"/>
      <c r="AK16" s="216"/>
      <c r="AL16" s="169"/>
      <c r="AM16" s="216"/>
      <c r="AN16" s="310"/>
    </row>
    <row r="17" spans="1:40" ht="18.75" customHeight="1" x14ac:dyDescent="0.15">
      <c r="A17" s="90">
        <v>2</v>
      </c>
      <c r="B17" s="91"/>
      <c r="C17" s="299">
        <f>IF(入力!D22="","",入力!D22)</f>
        <v>2</v>
      </c>
      <c r="D17" s="299"/>
      <c r="E17" s="304" t="str">
        <f>IF(入力!F22="","",入力!F22)</f>
        <v>たかだ</v>
      </c>
      <c r="F17" s="297"/>
      <c r="G17" s="297"/>
      <c r="H17" s="297"/>
      <c r="I17" s="297"/>
      <c r="J17" s="297" t="str">
        <f>IF(入力!K22="","",入力!K22)</f>
        <v>みづき</v>
      </c>
      <c r="K17" s="297"/>
      <c r="L17" s="297"/>
      <c r="M17" s="297"/>
      <c r="N17" s="298"/>
      <c r="O17" s="299">
        <f>IF(入力!P22="","",入力!P22)</f>
        <v>3</v>
      </c>
      <c r="P17" s="299"/>
      <c r="Q17" s="291">
        <f>IF(入力!R22="","",入力!R22)</f>
        <v>154</v>
      </c>
      <c r="R17" s="195"/>
      <c r="S17" s="292" t="str">
        <f>IF(入力!T22="","",入力!T22)</f>
        <v>○</v>
      </c>
      <c r="T17" s="293"/>
      <c r="U17" s="90">
        <v>8</v>
      </c>
      <c r="V17" s="91"/>
      <c r="W17" s="299">
        <f>IF(入力!X22="","",入力!X22)</f>
        <v>8</v>
      </c>
      <c r="X17" s="299"/>
      <c r="Y17" s="304" t="str">
        <f>IF(入力!Z22="","",入力!Z22)</f>
        <v>おおしま</v>
      </c>
      <c r="Z17" s="297"/>
      <c r="AA17" s="297"/>
      <c r="AB17" s="297"/>
      <c r="AC17" s="297"/>
      <c r="AD17" s="297" t="str">
        <f>IF(入力!AE22="","",入力!AE22)</f>
        <v>みさと</v>
      </c>
      <c r="AE17" s="297"/>
      <c r="AF17" s="297"/>
      <c r="AG17" s="297"/>
      <c r="AH17" s="298"/>
      <c r="AI17" s="299">
        <f>IF(入力!AJ22="","",入力!AJ22)</f>
        <v>3</v>
      </c>
      <c r="AJ17" s="299"/>
      <c r="AK17" s="291">
        <f>IF(入力!AL22="","",入力!AL22)</f>
        <v>153</v>
      </c>
      <c r="AL17" s="195"/>
      <c r="AM17" s="292" t="str">
        <f>IF(入力!AN22="","",入力!AN22)</f>
        <v>○</v>
      </c>
      <c r="AN17" s="293"/>
    </row>
    <row r="18" spans="1:40" ht="37.5" customHeight="1" x14ac:dyDescent="0.15">
      <c r="A18" s="108"/>
      <c r="B18" s="109"/>
      <c r="C18" s="300"/>
      <c r="D18" s="300"/>
      <c r="E18" s="289" t="str">
        <f>IF(入力!F23="","",入力!F23)</f>
        <v>高田</v>
      </c>
      <c r="F18" s="290"/>
      <c r="G18" s="290"/>
      <c r="H18" s="290"/>
      <c r="I18" s="290"/>
      <c r="J18" s="290" t="str">
        <f>IF(入力!K23="","",入力!K23)</f>
        <v>美月</v>
      </c>
      <c r="K18" s="290"/>
      <c r="L18" s="290"/>
      <c r="M18" s="290"/>
      <c r="N18" s="296"/>
      <c r="O18" s="300"/>
      <c r="P18" s="300"/>
      <c r="Q18" s="216"/>
      <c r="R18" s="169"/>
      <c r="S18" s="294"/>
      <c r="T18" s="295"/>
      <c r="U18" s="108"/>
      <c r="V18" s="109"/>
      <c r="W18" s="300"/>
      <c r="X18" s="300"/>
      <c r="Y18" s="289" t="str">
        <f>IF(入力!Z23="","",入力!Z23)</f>
        <v>大島</v>
      </c>
      <c r="Z18" s="290"/>
      <c r="AA18" s="290"/>
      <c r="AB18" s="290"/>
      <c r="AC18" s="290"/>
      <c r="AD18" s="290" t="str">
        <f>IF(入力!AE23="","",入力!AE23)</f>
        <v>美里</v>
      </c>
      <c r="AE18" s="290"/>
      <c r="AF18" s="290"/>
      <c r="AG18" s="290"/>
      <c r="AH18" s="296"/>
      <c r="AI18" s="300"/>
      <c r="AJ18" s="300"/>
      <c r="AK18" s="216"/>
      <c r="AL18" s="169"/>
      <c r="AM18" s="294"/>
      <c r="AN18" s="295"/>
    </row>
    <row r="19" spans="1:40" ht="18.75" customHeight="1" x14ac:dyDescent="0.15">
      <c r="A19" s="100">
        <v>3</v>
      </c>
      <c r="B19" s="101"/>
      <c r="C19" s="299">
        <f>IF(入力!D24="","",入力!D24)</f>
        <v>3</v>
      </c>
      <c r="D19" s="299"/>
      <c r="E19" s="304" t="str">
        <f>IF(入力!F24="","",入力!F24)</f>
        <v>はやし</v>
      </c>
      <c r="F19" s="297"/>
      <c r="G19" s="297"/>
      <c r="H19" s="297"/>
      <c r="I19" s="297"/>
      <c r="J19" s="297" t="str">
        <f>IF(入力!K24="","",入力!K24)</f>
        <v>せりか</v>
      </c>
      <c r="K19" s="297"/>
      <c r="L19" s="297"/>
      <c r="M19" s="297"/>
      <c r="N19" s="298"/>
      <c r="O19" s="299">
        <f>IF(入力!P24="","",入力!P24)</f>
        <v>3</v>
      </c>
      <c r="P19" s="299"/>
      <c r="Q19" s="291">
        <f>IF(入力!R24="","",入力!R24)</f>
        <v>162</v>
      </c>
      <c r="R19" s="195"/>
      <c r="S19" s="292" t="str">
        <f>IF(入力!T24="","",入力!T24)</f>
        <v>○</v>
      </c>
      <c r="T19" s="293"/>
      <c r="U19" s="100">
        <v>9</v>
      </c>
      <c r="V19" s="101"/>
      <c r="W19" s="299">
        <f>IF(入力!X24="","",入力!X24)</f>
        <v>9</v>
      </c>
      <c r="X19" s="299"/>
      <c r="Y19" s="304" t="str">
        <f>IF(入力!Z24="","",入力!Z24)</f>
        <v>みやざき</v>
      </c>
      <c r="Z19" s="297"/>
      <c r="AA19" s="297"/>
      <c r="AB19" s="297"/>
      <c r="AC19" s="297"/>
      <c r="AD19" s="297" t="str">
        <f>IF(入力!AE24="","",入力!AE24)</f>
        <v>ゆい</v>
      </c>
      <c r="AE19" s="297"/>
      <c r="AF19" s="297"/>
      <c r="AG19" s="297"/>
      <c r="AH19" s="298"/>
      <c r="AI19" s="299">
        <f>IF(入力!AJ24="","",入力!AJ24)</f>
        <v>3</v>
      </c>
      <c r="AJ19" s="299"/>
      <c r="AK19" s="291">
        <f>IF(入力!AL24="","",入力!AL24)</f>
        <v>154</v>
      </c>
      <c r="AL19" s="195"/>
      <c r="AM19" s="292" t="str">
        <f>IF(入力!AN24="","",入力!AN24)</f>
        <v>○</v>
      </c>
      <c r="AN19" s="293"/>
    </row>
    <row r="20" spans="1:40" ht="37.5" customHeight="1" x14ac:dyDescent="0.15">
      <c r="A20" s="100"/>
      <c r="B20" s="101"/>
      <c r="C20" s="300"/>
      <c r="D20" s="300"/>
      <c r="E20" s="289" t="str">
        <f>IF(入力!F25="","",入力!F25)</f>
        <v>林</v>
      </c>
      <c r="F20" s="290"/>
      <c r="G20" s="290"/>
      <c r="H20" s="290"/>
      <c r="I20" s="290"/>
      <c r="J20" s="290" t="str">
        <f>IF(入力!K25="","",入力!K25)</f>
        <v>晴梨香</v>
      </c>
      <c r="K20" s="290"/>
      <c r="L20" s="290"/>
      <c r="M20" s="290"/>
      <c r="N20" s="296"/>
      <c r="O20" s="300"/>
      <c r="P20" s="300"/>
      <c r="Q20" s="216"/>
      <c r="R20" s="169"/>
      <c r="S20" s="294"/>
      <c r="T20" s="295"/>
      <c r="U20" s="100"/>
      <c r="V20" s="101"/>
      <c r="W20" s="300"/>
      <c r="X20" s="300"/>
      <c r="Y20" s="289" t="str">
        <f>IF(入力!Z25="","",入力!Z25)</f>
        <v>宮崎</v>
      </c>
      <c r="Z20" s="290"/>
      <c r="AA20" s="290"/>
      <c r="AB20" s="290"/>
      <c r="AC20" s="290"/>
      <c r="AD20" s="290" t="str">
        <f>IF(入力!AE25="","",入力!AE25)</f>
        <v>由唯</v>
      </c>
      <c r="AE20" s="290"/>
      <c r="AF20" s="290"/>
      <c r="AG20" s="290"/>
      <c r="AH20" s="296"/>
      <c r="AI20" s="300"/>
      <c r="AJ20" s="300"/>
      <c r="AK20" s="216"/>
      <c r="AL20" s="169"/>
      <c r="AM20" s="294"/>
      <c r="AN20" s="295"/>
    </row>
    <row r="21" spans="1:40" ht="18.75" customHeight="1" x14ac:dyDescent="0.15">
      <c r="A21" s="90">
        <v>4</v>
      </c>
      <c r="B21" s="91"/>
      <c r="C21" s="299">
        <f>IF(入力!D26="","",入力!D26)</f>
        <v>4</v>
      </c>
      <c r="D21" s="299"/>
      <c r="E21" s="304" t="str">
        <f>IF(入力!F26="","",入力!F26)</f>
        <v>ひらしま</v>
      </c>
      <c r="F21" s="297"/>
      <c r="G21" s="297"/>
      <c r="H21" s="297"/>
      <c r="I21" s="297"/>
      <c r="J21" s="297" t="str">
        <f>IF(入力!K26="","",入力!K26)</f>
        <v>みよな</v>
      </c>
      <c r="K21" s="297"/>
      <c r="L21" s="297"/>
      <c r="M21" s="297"/>
      <c r="N21" s="298"/>
      <c r="O21" s="299">
        <f>IF(入力!P26="","",入力!P26)</f>
        <v>3</v>
      </c>
      <c r="P21" s="299"/>
      <c r="Q21" s="291">
        <f>IF(入力!R26="","",入力!R26)</f>
        <v>162</v>
      </c>
      <c r="R21" s="195"/>
      <c r="S21" s="292" t="str">
        <f>IF(入力!T26="","",入力!T26)</f>
        <v>○</v>
      </c>
      <c r="T21" s="293"/>
      <c r="U21" s="90">
        <v>10</v>
      </c>
      <c r="V21" s="91"/>
      <c r="W21" s="299">
        <f>IF(入力!X26="","",入力!X26)</f>
        <v>10</v>
      </c>
      <c r="X21" s="299"/>
      <c r="Y21" s="304" t="str">
        <f>IF(入力!Z26="","",入力!Z26)</f>
        <v>すなやま</v>
      </c>
      <c r="Z21" s="297"/>
      <c r="AA21" s="297"/>
      <c r="AB21" s="297"/>
      <c r="AC21" s="297"/>
      <c r="AD21" s="297" t="str">
        <f>IF(入力!AE26="","",入力!AE26)</f>
        <v>みく</v>
      </c>
      <c r="AE21" s="297"/>
      <c r="AF21" s="297"/>
      <c r="AG21" s="297"/>
      <c r="AH21" s="298"/>
      <c r="AI21" s="299">
        <f>IF(入力!AJ26="","",入力!AJ26)</f>
        <v>3</v>
      </c>
      <c r="AJ21" s="299"/>
      <c r="AK21" s="291">
        <f>IF(入力!AL26="","",入力!AL26)</f>
        <v>171</v>
      </c>
      <c r="AL21" s="195"/>
      <c r="AM21" s="292" t="str">
        <f>IF(入力!AN26="","",入力!AN26)</f>
        <v>○</v>
      </c>
      <c r="AN21" s="293"/>
    </row>
    <row r="22" spans="1:40" ht="37.5" customHeight="1" x14ac:dyDescent="0.15">
      <c r="A22" s="108"/>
      <c r="B22" s="109"/>
      <c r="C22" s="300"/>
      <c r="D22" s="300"/>
      <c r="E22" s="289" t="str">
        <f>IF(入力!F27="","",入力!F27)</f>
        <v>平島</v>
      </c>
      <c r="F22" s="290"/>
      <c r="G22" s="290"/>
      <c r="H22" s="290"/>
      <c r="I22" s="290"/>
      <c r="J22" s="290" t="str">
        <f>IF(入力!K27="","",入力!K27)</f>
        <v>美代奈</v>
      </c>
      <c r="K22" s="290"/>
      <c r="L22" s="290"/>
      <c r="M22" s="290"/>
      <c r="N22" s="296"/>
      <c r="O22" s="300"/>
      <c r="P22" s="300"/>
      <c r="Q22" s="216"/>
      <c r="R22" s="169"/>
      <c r="S22" s="294"/>
      <c r="T22" s="295"/>
      <c r="U22" s="108"/>
      <c r="V22" s="109"/>
      <c r="W22" s="300"/>
      <c r="X22" s="300"/>
      <c r="Y22" s="289" t="str">
        <f>IF(入力!Z27="","",入力!Z27)</f>
        <v>砂山</v>
      </c>
      <c r="Z22" s="290"/>
      <c r="AA22" s="290"/>
      <c r="AB22" s="290"/>
      <c r="AC22" s="290"/>
      <c r="AD22" s="290" t="str">
        <f>IF(入力!AE27="","",入力!AE27)</f>
        <v>美空</v>
      </c>
      <c r="AE22" s="290"/>
      <c r="AF22" s="290"/>
      <c r="AG22" s="290"/>
      <c r="AH22" s="296"/>
      <c r="AI22" s="300"/>
      <c r="AJ22" s="300"/>
      <c r="AK22" s="216"/>
      <c r="AL22" s="169"/>
      <c r="AM22" s="294"/>
      <c r="AN22" s="295"/>
    </row>
    <row r="23" spans="1:40" ht="18.75" customHeight="1" x14ac:dyDescent="0.15">
      <c r="A23" s="100">
        <v>5</v>
      </c>
      <c r="B23" s="101"/>
      <c r="C23" s="299">
        <f>IF(入力!D28="","",入力!D28)</f>
        <v>5</v>
      </c>
      <c r="D23" s="299"/>
      <c r="E23" s="304" t="str">
        <f>IF(入力!F28="","",入力!F28)</f>
        <v>みむろ</v>
      </c>
      <c r="F23" s="297"/>
      <c r="G23" s="297"/>
      <c r="H23" s="297"/>
      <c r="I23" s="297"/>
      <c r="J23" s="297" t="str">
        <f>IF(入力!K28="","",入力!K28)</f>
        <v>うらら</v>
      </c>
      <c r="K23" s="297"/>
      <c r="L23" s="297"/>
      <c r="M23" s="297"/>
      <c r="N23" s="298"/>
      <c r="O23" s="299">
        <f>IF(入力!P28="","",入力!P28)</f>
        <v>3</v>
      </c>
      <c r="P23" s="299"/>
      <c r="Q23" s="291">
        <f>IF(入力!R28="","",入力!R28)</f>
        <v>152</v>
      </c>
      <c r="R23" s="195"/>
      <c r="S23" s="292" t="str">
        <f>IF(入力!T28="","",入力!T28)</f>
        <v>○</v>
      </c>
      <c r="T23" s="293"/>
      <c r="U23" s="83">
        <v>11</v>
      </c>
      <c r="V23" s="84"/>
      <c r="W23" s="299">
        <f>IF(入力!X28="","",入力!X28)</f>
        <v>11</v>
      </c>
      <c r="X23" s="299"/>
      <c r="Y23" s="304" t="str">
        <f>IF(入力!Z28="","",入力!Z28)</f>
        <v>たけなか</v>
      </c>
      <c r="Z23" s="297"/>
      <c r="AA23" s="297"/>
      <c r="AB23" s="297"/>
      <c r="AC23" s="297"/>
      <c r="AD23" s="297" t="str">
        <f>IF(入力!AE28="","",入力!AE28)</f>
        <v>るるな</v>
      </c>
      <c r="AE23" s="297"/>
      <c r="AF23" s="297"/>
      <c r="AG23" s="297"/>
      <c r="AH23" s="298"/>
      <c r="AI23" s="299">
        <f>IF(入力!AJ28="","",入力!AJ28)</f>
        <v>2</v>
      </c>
      <c r="AJ23" s="299"/>
      <c r="AK23" s="291">
        <f>IF(入力!AL28="","",入力!AL28)</f>
        <v>161</v>
      </c>
      <c r="AL23" s="195"/>
      <c r="AM23" s="292" t="str">
        <f>IF(入力!AN28="","",入力!AN28)</f>
        <v>○</v>
      </c>
      <c r="AN23" s="293"/>
    </row>
    <row r="24" spans="1:40" ht="37.5" customHeight="1" x14ac:dyDescent="0.15">
      <c r="A24" s="100"/>
      <c r="B24" s="101"/>
      <c r="C24" s="300"/>
      <c r="D24" s="300"/>
      <c r="E24" s="289" t="str">
        <f>IF(入力!F29="","",入力!F29)</f>
        <v>三室</v>
      </c>
      <c r="F24" s="290"/>
      <c r="G24" s="290"/>
      <c r="H24" s="290"/>
      <c r="I24" s="290"/>
      <c r="J24" s="290" t="str">
        <f>IF(入力!K29="","",入力!K29)</f>
        <v>うらら</v>
      </c>
      <c r="K24" s="290"/>
      <c r="L24" s="290"/>
      <c r="M24" s="290"/>
      <c r="N24" s="296"/>
      <c r="O24" s="300"/>
      <c r="P24" s="300"/>
      <c r="Q24" s="216"/>
      <c r="R24" s="169"/>
      <c r="S24" s="294"/>
      <c r="T24" s="295"/>
      <c r="U24" s="83"/>
      <c r="V24" s="84"/>
      <c r="W24" s="300"/>
      <c r="X24" s="300"/>
      <c r="Y24" s="289" t="str">
        <f>IF(入力!Z29="","",入力!Z29)</f>
        <v>竹中</v>
      </c>
      <c r="Z24" s="290"/>
      <c r="AA24" s="290"/>
      <c r="AB24" s="290"/>
      <c r="AC24" s="290"/>
      <c r="AD24" s="290" t="str">
        <f>IF(入力!AE29="","",入力!AE29)</f>
        <v>瑠々奈</v>
      </c>
      <c r="AE24" s="290"/>
      <c r="AF24" s="290"/>
      <c r="AG24" s="290"/>
      <c r="AH24" s="296"/>
      <c r="AI24" s="300"/>
      <c r="AJ24" s="300"/>
      <c r="AK24" s="216"/>
      <c r="AL24" s="169"/>
      <c r="AM24" s="294"/>
      <c r="AN24" s="295"/>
    </row>
    <row r="25" spans="1:40" ht="18.75" customHeight="1" x14ac:dyDescent="0.15">
      <c r="A25" s="90">
        <v>6</v>
      </c>
      <c r="B25" s="91"/>
      <c r="C25" s="299">
        <f>IF(入力!D30="","",入力!D30)</f>
        <v>6</v>
      </c>
      <c r="D25" s="299"/>
      <c r="E25" s="304" t="str">
        <f>IF(入力!F30="","",入力!F30)</f>
        <v>みつぎ</v>
      </c>
      <c r="F25" s="297"/>
      <c r="G25" s="297"/>
      <c r="H25" s="297"/>
      <c r="I25" s="297"/>
      <c r="J25" s="297" t="str">
        <f>IF(入力!K30="","",入力!K30)</f>
        <v>しずか</v>
      </c>
      <c r="K25" s="297"/>
      <c r="L25" s="297"/>
      <c r="M25" s="297"/>
      <c r="N25" s="298"/>
      <c r="O25" s="299">
        <f>IF(入力!P30="","",入力!P30)</f>
        <v>3</v>
      </c>
      <c r="P25" s="299"/>
      <c r="Q25" s="291">
        <f>IF(入力!R30="","",入力!R30)</f>
        <v>159</v>
      </c>
      <c r="R25" s="195"/>
      <c r="S25" s="292" t="str">
        <f>IF(入力!T30="","",入力!T30)</f>
        <v>○</v>
      </c>
      <c r="T25" s="293"/>
      <c r="U25" s="83">
        <v>12</v>
      </c>
      <c r="V25" s="84"/>
      <c r="W25" s="299">
        <f>IF(入力!X30="","",入力!X30)</f>
        <v>12</v>
      </c>
      <c r="X25" s="299"/>
      <c r="Y25" s="304" t="str">
        <f>IF(入力!Z30="","",入力!Z30)</f>
        <v>あらた</v>
      </c>
      <c r="Z25" s="297"/>
      <c r="AA25" s="297"/>
      <c r="AB25" s="297"/>
      <c r="AC25" s="297"/>
      <c r="AD25" s="297" t="str">
        <f>IF(入力!AE30="","",入力!AE30)</f>
        <v>かほ</v>
      </c>
      <c r="AE25" s="297"/>
      <c r="AF25" s="297"/>
      <c r="AG25" s="297"/>
      <c r="AH25" s="298"/>
      <c r="AI25" s="299">
        <f>IF(入力!AJ30="","",入力!AJ30)</f>
        <v>2</v>
      </c>
      <c r="AJ25" s="299"/>
      <c r="AK25" s="291">
        <f>IF(入力!AL30="","",入力!AL30)</f>
        <v>155</v>
      </c>
      <c r="AL25" s="195"/>
      <c r="AM25" s="292" t="str">
        <f>IF(入力!AN30="","",入力!AN30)</f>
        <v>○</v>
      </c>
      <c r="AN25" s="293"/>
    </row>
    <row r="26" spans="1:40" ht="37.5" customHeight="1" thickBot="1" x14ac:dyDescent="0.2">
      <c r="A26" s="92"/>
      <c r="B26" s="93"/>
      <c r="C26" s="313"/>
      <c r="D26" s="313"/>
      <c r="E26" s="330" t="str">
        <f>IF(入力!F31="","",入力!F31)</f>
        <v>三ツ木</v>
      </c>
      <c r="F26" s="331"/>
      <c r="G26" s="331"/>
      <c r="H26" s="331"/>
      <c r="I26" s="331"/>
      <c r="J26" s="331" t="str">
        <f>IF(入力!K31="","",入力!K31)</f>
        <v>静香</v>
      </c>
      <c r="K26" s="331"/>
      <c r="L26" s="331"/>
      <c r="M26" s="331"/>
      <c r="N26" s="332"/>
      <c r="O26" s="313"/>
      <c r="P26" s="313"/>
      <c r="Q26" s="314"/>
      <c r="R26" s="150"/>
      <c r="S26" s="311"/>
      <c r="T26" s="312"/>
      <c r="U26" s="85"/>
      <c r="V26" s="86"/>
      <c r="W26" s="313"/>
      <c r="X26" s="313"/>
      <c r="Y26" s="330" t="str">
        <f>IF(入力!Z31="","",入力!Z31)</f>
        <v>荒田</v>
      </c>
      <c r="Z26" s="331"/>
      <c r="AA26" s="331"/>
      <c r="AB26" s="331"/>
      <c r="AC26" s="331"/>
      <c r="AD26" s="331" t="str">
        <f>IF(入力!AE31="","",入力!AE31)</f>
        <v>夏歩</v>
      </c>
      <c r="AE26" s="331"/>
      <c r="AF26" s="331"/>
      <c r="AG26" s="331"/>
      <c r="AH26" s="332"/>
      <c r="AI26" s="313"/>
      <c r="AJ26" s="313"/>
      <c r="AK26" s="314"/>
      <c r="AL26" s="150"/>
      <c r="AM26" s="311"/>
      <c r="AN26" s="312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71" t="s">
        <v>606</v>
      </c>
      <c r="B1" s="371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71"/>
      <c r="B2" s="371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72" t="s">
        <v>613</v>
      </c>
      <c r="B4" s="373"/>
      <c r="C4" s="373"/>
      <c r="D4" s="373"/>
      <c r="E4" s="373"/>
      <c r="F4" s="373"/>
      <c r="G4" s="374"/>
      <c r="H4" s="55" t="s">
        <v>614</v>
      </c>
      <c r="I4" s="55" t="s">
        <v>615</v>
      </c>
      <c r="J4" s="378" t="s">
        <v>616</v>
      </c>
      <c r="K4" s="373"/>
      <c r="L4" s="373"/>
      <c r="M4" s="373"/>
      <c r="N4" s="373"/>
      <c r="O4" s="373"/>
      <c r="P4" s="373"/>
      <c r="Q4" s="374"/>
    </row>
    <row r="5" spans="1:41" ht="72" customHeight="1" thickBot="1" x14ac:dyDescent="0.2">
      <c r="A5" s="375" t="str">
        <f>入力!$B$1</f>
        <v>平成２９（２０１７）年度
神奈川県中学校バレーボール選手権大会　参加申込書</v>
      </c>
      <c r="B5" s="376"/>
      <c r="C5" s="376"/>
      <c r="D5" s="376"/>
      <c r="E5" s="376"/>
      <c r="F5" s="376"/>
      <c r="G5" s="377"/>
      <c r="H5" s="42"/>
      <c r="I5" s="42">
        <f>IF(入力!AH15="","",入力!AH15)</f>
        <v>0</v>
      </c>
      <c r="J5" s="379"/>
      <c r="K5" s="380"/>
      <c r="L5" s="380"/>
      <c r="M5" s="380"/>
      <c r="N5" s="380"/>
      <c r="O5" s="380"/>
      <c r="P5" s="380"/>
      <c r="Q5" s="381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7109</v>
      </c>
      <c r="B7" s="46" t="str">
        <f>入力!$F$3</f>
        <v>大和市立南林間中学校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0006</v>
      </c>
      <c r="H7" s="46"/>
      <c r="I7" s="46" t="str">
        <f>IF(入力!$L$5="","",入力!$L$5)</f>
        <v>大和市南林間9－3－1</v>
      </c>
      <c r="J7" s="46"/>
      <c r="K7" s="57" t="str">
        <f>IF(入力!$AB$4="","",入力!$AB$4)</f>
        <v>046</v>
      </c>
      <c r="L7" s="57" t="str">
        <f>IF(入力!$AG$4="","",入力!$AG$4)</f>
        <v>276</v>
      </c>
      <c r="M7" s="57" t="str">
        <f>IF(入力!$AL$4="","",入力!$AL$4)</f>
        <v>2500</v>
      </c>
      <c r="N7" s="57" t="str">
        <f>IF(入力!$AB$6="","",入力!$AB$6)</f>
        <v>046</v>
      </c>
      <c r="O7" s="57" t="str">
        <f>IF(入力!$AG$6="","",入力!$AG$6)</f>
        <v>276</v>
      </c>
      <c r="P7" s="57" t="str">
        <f>IF(入力!$AL$6="","",入力!$AL$6)</f>
        <v>1531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二宮</v>
      </c>
      <c r="D16" s="46" t="str">
        <f>IF(入力!$L$13="","",入力!$L$13)</f>
        <v>香代子</v>
      </c>
      <c r="E16" s="46" t="str">
        <f>IF(入力!$F$12="","",入力!$F$12)</f>
        <v>にのみや</v>
      </c>
      <c r="F16" s="46" t="str">
        <f>IF(入力!$L$12="","",入力!$L$12)</f>
        <v>かよこ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吉永</v>
      </c>
      <c r="D17" s="46" t="str">
        <f>IF(入力!$AB$13="","",入力!$AB$13)</f>
        <v>太志</v>
      </c>
      <c r="E17" s="46" t="str">
        <f>IF(入力!$V$12="","",入力!$V$12)</f>
        <v>よしなが</v>
      </c>
      <c r="F17" s="46" t="str">
        <f>IF(入力!$AB$12="","",入力!$AB$12)</f>
        <v>ふとし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落合</v>
      </c>
      <c r="D20" s="46" t="str">
        <f>IF(入力!$L$15="","",入力!$L$15)</f>
        <v>実香</v>
      </c>
      <c r="E20" s="46" t="str">
        <f>IF(入力!$F$14="","",入力!$F$14)</f>
        <v>おちあい</v>
      </c>
      <c r="F20" s="46" t="str">
        <f>IF(入力!$L$14="","",入力!$L$14)</f>
        <v>みか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林</v>
      </c>
      <c r="D24" s="46" t="str">
        <f>IF(入力!$AB$15="","",入力!$AB$15)</f>
        <v>晴梨香</v>
      </c>
      <c r="E24" s="46" t="str">
        <f>IF(入力!$V$14="","",入力!$V$14)</f>
        <v>はやし</v>
      </c>
      <c r="F24" s="46" t="str">
        <f>IF(入力!$AB$14="","",入力!$AB$14)</f>
        <v>せりか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夏佳</v>
      </c>
      <c r="E53" s="46" t="str">
        <f>IF(入力!F20="","",入力!F20)</f>
        <v>すずき</v>
      </c>
      <c r="F53" s="46" t="str">
        <f>IF(入力!K20="","",入力!K20)</f>
        <v>なつか</v>
      </c>
      <c r="G53" s="46"/>
      <c r="H53" s="46"/>
      <c r="I53" s="46">
        <f>IF(入力!P20="","",入力!P20)</f>
        <v>3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高田</v>
      </c>
      <c r="D54" s="46" t="str">
        <f>IF(入力!K23="","",入力!K23)</f>
        <v>美月</v>
      </c>
      <c r="E54" s="46" t="str">
        <f>IF(入力!F22="","",入力!F22)</f>
        <v>たかだ</v>
      </c>
      <c r="F54" s="46" t="str">
        <f>IF(入力!K22="","",入力!K22)</f>
        <v>みづき</v>
      </c>
      <c r="G54" s="46"/>
      <c r="H54" s="46"/>
      <c r="I54" s="46">
        <f>IF(入力!P22="","",入力!P22)</f>
        <v>3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林</v>
      </c>
      <c r="D55" s="46" t="str">
        <f>IF(入力!K25="","",入力!K25)</f>
        <v>晴梨香</v>
      </c>
      <c r="E55" s="46" t="str">
        <f>IF(入力!F24="","",入力!F24)</f>
        <v>はやし</v>
      </c>
      <c r="F55" s="46" t="str">
        <f>IF(入力!K24="","",入力!K24)</f>
        <v>せりか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平島</v>
      </c>
      <c r="D56" s="46" t="str">
        <f>IF(入力!K27="","",入力!K27)</f>
        <v>美代奈</v>
      </c>
      <c r="E56" s="46" t="str">
        <f>IF(入力!F26="","",入力!F26)</f>
        <v>ひらしま</v>
      </c>
      <c r="F56" s="46" t="str">
        <f>IF(入力!K26="","",入力!K26)</f>
        <v>みよな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三室</v>
      </c>
      <c r="D57" s="46" t="str">
        <f>IF(入力!K29="","",入力!K29)</f>
        <v>うらら</v>
      </c>
      <c r="E57" s="46" t="str">
        <f>IF(入力!F28="","",入力!F28)</f>
        <v>みむろ</v>
      </c>
      <c r="F57" s="46" t="str">
        <f>IF(入力!K28="","",入力!K28)</f>
        <v>うらら</v>
      </c>
      <c r="G57" s="46"/>
      <c r="H57" s="46"/>
      <c r="I57" s="46">
        <f>IF(入力!P28="","",入力!P28)</f>
        <v>3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平島</v>
      </c>
      <c r="D58" s="46" t="str">
        <f>IF(入力!K27="","",入力!K27)</f>
        <v>美代奈</v>
      </c>
      <c r="E58" s="46" t="str">
        <f>IF(入力!F30="","",入力!F30)</f>
        <v>みつぎ</v>
      </c>
      <c r="F58" s="46" t="str">
        <f>IF(入力!K30="","",入力!K30)</f>
        <v>しずか</v>
      </c>
      <c r="G58" s="46"/>
      <c r="H58" s="46"/>
      <c r="I58" s="46">
        <f>IF(入力!P30="","",入力!P30)</f>
        <v>3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木附沢</v>
      </c>
      <c r="D59" s="46" t="str">
        <f>IF(入力!AE21="","",入力!AE21)</f>
        <v>七穂</v>
      </c>
      <c r="E59" s="46" t="str">
        <f>IF(入力!Z20="","",入力!Z20)</f>
        <v>きつきざわ</v>
      </c>
      <c r="F59" s="46" t="str">
        <f>IF(入力!AE20="","",入力!AE20)</f>
        <v>ななほ</v>
      </c>
      <c r="G59" s="46"/>
      <c r="H59" s="46"/>
      <c r="I59" s="46">
        <f>IF(入力!AJ20="","",入力!AJ20)</f>
        <v>3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大島</v>
      </c>
      <c r="D60" s="46" t="str">
        <f>IF(入力!AE23="","",入力!AE23)</f>
        <v>美里</v>
      </c>
      <c r="E60" s="46" t="str">
        <f>IF(入力!Z22="","",入力!Z22)</f>
        <v>おおしま</v>
      </c>
      <c r="F60" s="46" t="str">
        <f>IF(入力!AE22="","",入力!AE22)</f>
        <v>みさと</v>
      </c>
      <c r="G60" s="46"/>
      <c r="H60" s="46"/>
      <c r="I60" s="46">
        <f>IF(入力!AJ22="","",入力!AJ22)</f>
        <v>3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宮崎</v>
      </c>
      <c r="D61" s="46" t="str">
        <f>IF(入力!AE25="","",入力!AE25)</f>
        <v>由唯</v>
      </c>
      <c r="E61" s="46" t="str">
        <f>IF(入力!Z24="","",入力!Z24)</f>
        <v>みやざき</v>
      </c>
      <c r="F61" s="46" t="str">
        <f>IF(入力!AE24="","",入力!AE24)</f>
        <v>ゆい</v>
      </c>
      <c r="G61" s="46"/>
      <c r="H61" s="46"/>
      <c r="I61" s="46">
        <f>IF(入力!AJ24="","",入力!AJ24)</f>
        <v>3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砂山</v>
      </c>
      <c r="D62" s="46" t="str">
        <f>IF(入力!AE27="","",入力!AE27)</f>
        <v>美空</v>
      </c>
      <c r="E62" s="46" t="str">
        <f>IF(入力!Z26="","",入力!Z26)</f>
        <v>すなやま</v>
      </c>
      <c r="F62" s="46" t="str">
        <f>IF(入力!AE26="","",入力!AE26)</f>
        <v>みく</v>
      </c>
      <c r="G62" s="46"/>
      <c r="H62" s="46"/>
      <c r="I62" s="46">
        <f>IF(入力!AJ26="","",入力!AJ26)</f>
        <v>3</v>
      </c>
      <c r="J62" s="46">
        <f>IF(入力!AL26="","",入力!AL26)</f>
        <v>171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竹中</v>
      </c>
      <c r="D63" s="46" t="str">
        <f>IF(入力!AE29="","",入力!AE29)</f>
        <v>瑠々奈</v>
      </c>
      <c r="E63" s="46" t="str">
        <f>IF(入力!Z28="","",入力!Z28)</f>
        <v>たけなか</v>
      </c>
      <c r="F63" s="46" t="str">
        <f>IF(入力!AE28="","",入力!AE28)</f>
        <v>るるな</v>
      </c>
      <c r="G63" s="46"/>
      <c r="H63" s="46"/>
      <c r="I63" s="46">
        <f>IF(入力!AJ28="","",入力!AJ28)</f>
        <v>2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荒田</v>
      </c>
      <c r="D64" s="46" t="str">
        <f>IF(入力!AE31="","",入力!AE31)</f>
        <v>夏歩</v>
      </c>
      <c r="E64" s="46" t="str">
        <f>IF(入力!Z30="","",入力!Z30)</f>
        <v>あらた</v>
      </c>
      <c r="F64" s="46" t="str">
        <f>IF(入力!AE30="","",入力!AE30)</f>
        <v>かほ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2017-04-28T08:22:06Z</cp:lastPrinted>
  <dcterms:created xsi:type="dcterms:W3CDTF">2006-11-03T01:52:14Z</dcterms:created>
  <dcterms:modified xsi:type="dcterms:W3CDTF">2017-04-28T08:22:24Z</dcterms:modified>
</cp:coreProperties>
</file>