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C16" i="14"/>
  <c r="D16" i="14"/>
  <c r="C17" i="14"/>
  <c r="D17" i="14"/>
  <c r="L64" i="14"/>
  <c r="F64" i="14"/>
  <c r="L63" i="14"/>
  <c r="E63" i="14" s="1"/>
  <c r="L62" i="14"/>
  <c r="F62" i="14"/>
  <c r="L61" i="14"/>
  <c r="L60" i="14"/>
  <c r="F60" i="14"/>
  <c r="L59" i="14"/>
  <c r="L58" i="14"/>
  <c r="F58" i="14"/>
  <c r="L57" i="14"/>
  <c r="L56" i="14"/>
  <c r="F56" i="14"/>
  <c r="L55" i="14"/>
  <c r="L54" i="14"/>
  <c r="F54" i="14"/>
  <c r="L53" i="14"/>
  <c r="E64" i="14"/>
  <c r="D63" i="14"/>
  <c r="C62" i="14"/>
  <c r="E60" i="14"/>
  <c r="D58" i="14"/>
  <c r="C58" i="14"/>
  <c r="B1" i="11"/>
  <c r="A5" i="14" s="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/>
  <c r="A58" i="14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Q17" i="14"/>
  <c r="F17" i="14"/>
  <c r="E17" i="14"/>
  <c r="F16" i="14"/>
  <c r="E16" i="14"/>
  <c r="D57" i="14"/>
  <c r="D56" i="14"/>
  <c r="E55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/>
  <c r="G235" i="6"/>
  <c r="AE36" i="6" s="1"/>
  <c r="G195" i="6"/>
  <c r="Y46" i="6"/>
  <c r="G196" i="6"/>
  <c r="Y47" i="6" s="1"/>
  <c r="G197" i="6"/>
  <c r="Y48" i="6"/>
  <c r="G198" i="6"/>
  <c r="Y49" i="6" s="1"/>
  <c r="G199" i="6"/>
  <c r="Y50" i="6"/>
  <c r="G200" i="6"/>
  <c r="Y51" i="6" s="1"/>
  <c r="G201" i="6"/>
  <c r="AE2" i="6"/>
  <c r="G202" i="6"/>
  <c r="AE3" i="6" s="1"/>
  <c r="G203" i="6"/>
  <c r="AE4" i="6"/>
  <c r="G204" i="6"/>
  <c r="AE5" i="6" s="1"/>
  <c r="G205" i="6"/>
  <c r="AE6" i="6"/>
  <c r="G206" i="6"/>
  <c r="AE7" i="6" s="1"/>
  <c r="G207" i="6"/>
  <c r="AE8" i="6"/>
  <c r="G208" i="6"/>
  <c r="AE9" i="6" s="1"/>
  <c r="G209" i="6"/>
  <c r="AE10" i="6"/>
  <c r="G210" i="6"/>
  <c r="AE11" i="6" s="1"/>
  <c r="G211" i="6"/>
  <c r="AE12" i="6"/>
  <c r="G212" i="6"/>
  <c r="AE13" i="6" s="1"/>
  <c r="G213" i="6"/>
  <c r="AE14" i="6"/>
  <c r="G214" i="6"/>
  <c r="AE15" i="6" s="1"/>
  <c r="G215" i="6"/>
  <c r="AE16" i="6"/>
  <c r="G216" i="6"/>
  <c r="AE17" i="6" s="1"/>
  <c r="G217" i="6"/>
  <c r="AE18" i="6"/>
  <c r="G218" i="6"/>
  <c r="AE19" i="6" s="1"/>
  <c r="G219" i="6"/>
  <c r="AE20" i="6"/>
  <c r="G220" i="6"/>
  <c r="AE21" i="6" s="1"/>
  <c r="G221" i="6"/>
  <c r="AE22" i="6"/>
  <c r="G222" i="6"/>
  <c r="AE23" i="6" s="1"/>
  <c r="G223" i="6"/>
  <c r="AE24" i="6"/>
  <c r="G224" i="6"/>
  <c r="AE25" i="6" s="1"/>
  <c r="G225" i="6"/>
  <c r="AE26" i="6"/>
  <c r="G226" i="6"/>
  <c r="AE27" i="6" s="1"/>
  <c r="G227" i="6"/>
  <c r="AE28" i="6"/>
  <c r="G228" i="6"/>
  <c r="AE29" i="6" s="1"/>
  <c r="G229" i="6"/>
  <c r="AE30" i="6"/>
  <c r="G230" i="6"/>
  <c r="AE31" i="6" s="1"/>
  <c r="G231" i="6"/>
  <c r="AE32" i="6"/>
  <c r="G232" i="6"/>
  <c r="AE33" i="6" s="1"/>
  <c r="G233" i="6"/>
  <c r="AE34" i="6"/>
  <c r="G234" i="6"/>
  <c r="AE35" i="6" s="1"/>
  <c r="F8" i="13"/>
  <c r="Z7" i="13"/>
  <c r="F3" i="13"/>
  <c r="Z2" i="13"/>
  <c r="F8" i="11"/>
  <c r="F3" i="11"/>
  <c r="B8" i="14" s="1"/>
  <c r="Z7" i="1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/>
  <c r="G475" i="6"/>
  <c r="BI26" i="6" s="1"/>
  <c r="G474" i="6"/>
  <c r="BI25" i="6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/>
  <c r="G459" i="6"/>
  <c r="BI10" i="6" s="1"/>
  <c r="G458" i="6"/>
  <c r="BI9" i="6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/>
  <c r="G443" i="6"/>
  <c r="BC44" i="6" s="1"/>
  <c r="G442" i="6"/>
  <c r="BC43" i="6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/>
  <c r="G395" i="6"/>
  <c r="AW46" i="6" s="1"/>
  <c r="G394" i="6"/>
  <c r="AW45" i="6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/>
  <c r="G379" i="6"/>
  <c r="AW30" i="6" s="1"/>
  <c r="G378" i="6"/>
  <c r="AW29" i="6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/>
  <c r="G363" i="6"/>
  <c r="AW14" i="6" s="1"/>
  <c r="G362" i="6"/>
  <c r="AW13" i="6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/>
  <c r="G347" i="6"/>
  <c r="AQ48" i="6" s="1"/>
  <c r="G346" i="6"/>
  <c r="AQ47" i="6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/>
  <c r="G331" i="6"/>
  <c r="AQ32" i="6" s="1"/>
  <c r="G330" i="6"/>
  <c r="AQ31" i="6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/>
  <c r="G315" i="6"/>
  <c r="AQ16" i="6" s="1"/>
  <c r="G314" i="6"/>
  <c r="AQ15" i="6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/>
  <c r="G257" i="6"/>
  <c r="AK8" i="6" s="1"/>
  <c r="G256" i="6"/>
  <c r="AK7" i="6" s="1"/>
  <c r="G255" i="6"/>
  <c r="AK6" i="6" s="1"/>
  <c r="G254" i="6"/>
  <c r="AK5" i="6" s="1"/>
  <c r="G253" i="6"/>
  <c r="AK4" i="6"/>
  <c r="G252" i="6"/>
  <c r="AK3" i="6" s="1"/>
  <c r="G251" i="6"/>
  <c r="AK2" i="6"/>
  <c r="G250" i="6"/>
  <c r="AE51" i="6" s="1"/>
  <c r="G249" i="6"/>
  <c r="AE50" i="6"/>
  <c r="G248" i="6"/>
  <c r="AE49" i="6" s="1"/>
  <c r="G247" i="6"/>
  <c r="AE48" i="6"/>
  <c r="G246" i="6"/>
  <c r="AE47" i="6" s="1"/>
  <c r="G245" i="6"/>
  <c r="AE46" i="6"/>
  <c r="G244" i="6"/>
  <c r="AE45" i="6" s="1"/>
  <c r="G243" i="6"/>
  <c r="AE44" i="6"/>
  <c r="G242" i="6"/>
  <c r="AE43" i="6" s="1"/>
  <c r="G241" i="6"/>
  <c r="AE42" i="6"/>
  <c r="G240" i="6"/>
  <c r="AE41" i="6" s="1"/>
  <c r="G239" i="6"/>
  <c r="AE40" i="6"/>
  <c r="G238" i="6"/>
  <c r="AE39" i="6" s="1"/>
  <c r="G237" i="6"/>
  <c r="AE38" i="6"/>
  <c r="G236" i="6"/>
  <c r="AE37" i="6" s="1"/>
  <c r="G193" i="6"/>
  <c r="Y44" i="6"/>
  <c r="G192" i="6"/>
  <c r="Y43" i="6" s="1"/>
  <c r="G191" i="6"/>
  <c r="Y42" i="6"/>
  <c r="G190" i="6"/>
  <c r="Y41" i="6" s="1"/>
  <c r="G189" i="6"/>
  <c r="Y40" i="6"/>
  <c r="G188" i="6"/>
  <c r="Y39" i="6" s="1"/>
  <c r="G187" i="6"/>
  <c r="Y38" i="6"/>
  <c r="G186" i="6"/>
  <c r="Y37" i="6" s="1"/>
  <c r="G185" i="6"/>
  <c r="Y36" i="6"/>
  <c r="G183" i="6"/>
  <c r="Y34" i="6" s="1"/>
  <c r="Y33" i="6"/>
  <c r="G181" i="6"/>
  <c r="Y32" i="6" s="1"/>
  <c r="G180" i="6"/>
  <c r="Y31" i="6" s="1"/>
  <c r="G179" i="6"/>
  <c r="Y30" i="6"/>
  <c r="G178" i="6"/>
  <c r="Y29" i="6" s="1"/>
  <c r="G177" i="6"/>
  <c r="Y28" i="6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/>
  <c r="G170" i="6"/>
  <c r="Y21" i="6" s="1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/>
  <c r="G105" i="6"/>
  <c r="S5" i="6" s="1"/>
  <c r="G104" i="6"/>
  <c r="S4" i="6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/>
  <c r="G97" i="6"/>
  <c r="M47" i="6" s="1"/>
  <c r="G96" i="6"/>
  <c r="M46" i="6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/>
  <c r="G89" i="6"/>
  <c r="M39" i="6" s="1"/>
  <c r="G88" i="6"/>
  <c r="M38" i="6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/>
  <c r="G81" i="6"/>
  <c r="M31" i="6" s="1"/>
  <c r="G80" i="6"/>
  <c r="M30" i="6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/>
  <c r="G73" i="6"/>
  <c r="M23" i="6" s="1"/>
  <c r="G72" i="6"/>
  <c r="M22" i="6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/>
  <c r="G65" i="6"/>
  <c r="M15" i="6" s="1"/>
  <c r="G64" i="6"/>
  <c r="M14" i="6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/>
  <c r="G57" i="6"/>
  <c r="M7" i="6" s="1"/>
  <c r="G56" i="6"/>
  <c r="M6" i="6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J61" i="14" l="1"/>
  <c r="E61" i="14"/>
  <c r="I61" i="14"/>
  <c r="D61" i="14"/>
  <c r="F61" i="14"/>
  <c r="C61" i="14"/>
  <c r="P9" i="14"/>
  <c r="M7" i="14"/>
  <c r="J7" i="14"/>
  <c r="S7" i="14"/>
  <c r="M9" i="14"/>
  <c r="O9" i="14"/>
  <c r="H7" i="14"/>
  <c r="Q7" i="14"/>
  <c r="N7" i="14"/>
  <c r="G7" i="14"/>
  <c r="C7" i="14"/>
  <c r="I9" i="14"/>
  <c r="F9" i="14"/>
  <c r="P7" i="14"/>
  <c r="R7" i="14"/>
  <c r="A7" i="14"/>
  <c r="L9" i="14"/>
  <c r="I7" i="14"/>
  <c r="E9" i="14"/>
  <c r="E7" i="14" s="1"/>
  <c r="G9" i="14"/>
  <c r="B7" i="14"/>
  <c r="L7" i="14"/>
  <c r="N9" i="14"/>
  <c r="F7" i="14"/>
  <c r="K9" i="14"/>
  <c r="D9" i="14"/>
  <c r="J59" i="14"/>
  <c r="C59" i="14"/>
  <c r="I59" i="14"/>
  <c r="F59" i="14"/>
  <c r="E59" i="14"/>
  <c r="D59" i="14"/>
  <c r="O7" i="14"/>
  <c r="J53" i="14"/>
  <c r="C53" i="14"/>
  <c r="I53" i="14"/>
  <c r="F53" i="14"/>
  <c r="E53" i="14"/>
  <c r="D53" i="14"/>
  <c r="D7" i="14"/>
  <c r="B9" i="14"/>
  <c r="K7" i="14"/>
  <c r="J57" i="14"/>
  <c r="I57" i="14"/>
  <c r="E57" i="14"/>
  <c r="F57" i="14"/>
  <c r="C57" i="14"/>
  <c r="J55" i="14"/>
  <c r="D55" i="14"/>
  <c r="I55" i="14"/>
  <c r="C55" i="14"/>
  <c r="F55" i="14"/>
  <c r="J63" i="14"/>
  <c r="C63" i="14"/>
  <c r="I63" i="14"/>
  <c r="F63" i="14"/>
  <c r="J54" i="14"/>
  <c r="E54" i="14"/>
  <c r="I54" i="14"/>
  <c r="D54" i="14"/>
  <c r="J56" i="14"/>
  <c r="C56" i="14"/>
  <c r="I56" i="14"/>
  <c r="E56" i="14"/>
  <c r="J58" i="14"/>
  <c r="I58" i="14"/>
  <c r="E58" i="14"/>
  <c r="J60" i="14"/>
  <c r="D60" i="14"/>
  <c r="I60" i="14"/>
  <c r="C60" i="14"/>
  <c r="J62" i="14"/>
  <c r="I62" i="14"/>
  <c r="E62" i="14"/>
  <c r="J64" i="14"/>
  <c r="D64" i="14"/>
  <c r="I64" i="14"/>
  <c r="C64" i="14"/>
  <c r="C54" i="14"/>
  <c r="D62" i="14"/>
</calcChain>
</file>

<file path=xl/sharedStrings.xml><?xml version="1.0" encoding="utf-8"?>
<sst xmlns="http://schemas.openxmlformats.org/spreadsheetml/2006/main" count="1451" uniqueCount="745">
  <si>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</si>
  <si>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</si>
  <si>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</si>
  <si>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</si>
  <si>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</si>
  <si>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</si>
  <si>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</si>
  <si>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</si>
  <si>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</si>
  <si>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</si>
  <si>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</si>
  <si>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</si>
  <si>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</si>
  <si>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</si>
  <si>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</si>
  <si>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</si>
  <si>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</si>
  <si>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</si>
  <si>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</si>
  <si>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</si>
  <si>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</si>
  <si>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</si>
  <si>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</si>
  <si>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</si>
  <si>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</si>
  <si>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</si>
  <si>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</si>
  <si>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</si>
  <si>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</si>
  <si>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</si>
  <si>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</si>
  <si>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</si>
  <si>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</si>
  <si>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</si>
  <si>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</si>
  <si>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</si>
  <si>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</si>
  <si>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</si>
  <si>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</si>
  <si>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</si>
  <si>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</si>
  <si>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</si>
  <si>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</si>
  <si>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</si>
  <si>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</si>
  <si>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</si>
  <si>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</si>
  <si>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</si>
  <si>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</si>
  <si>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</si>
  <si>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</si>
  <si>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</si>
  <si>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</si>
  <si>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</si>
  <si>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</si>
  <si>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</si>
  <si>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</si>
  <si>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</si>
  <si>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</si>
  <si>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</si>
  <si>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</si>
  <si>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</si>
  <si>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</si>
  <si>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</si>
  <si>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</si>
  <si>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</si>
  <si>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</si>
  <si>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</si>
  <si>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</si>
  <si>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</si>
  <si>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</si>
  <si>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</si>
  <si>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</si>
  <si>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</si>
  <si>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</si>
  <si>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</si>
  <si>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</si>
  <si>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</si>
  <si>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</si>
  <si>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</si>
  <si>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</si>
  <si>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</si>
  <si>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</si>
  <si>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</si>
  <si>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</si>
  <si>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</si>
  <si>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</si>
  <si>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</si>
  <si>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</si>
  <si>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</si>
  <si>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</si>
  <si>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</si>
  <si>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</si>
  <si>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</si>
  <si>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</si>
  <si>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</si>
  <si>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</si>
  <si>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</si>
  <si>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</si>
  <si>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</si>
  <si>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</si>
  <si>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</si>
  <si>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</si>
  <si>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</si>
  <si>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</si>
  <si>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</si>
  <si>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</si>
  <si>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</si>
  <si>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</si>
  <si>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</si>
  <si>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</si>
  <si>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</si>
  <si>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</si>
  <si>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</si>
  <si>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</si>
  <si>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</si>
  <si>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</si>
  <si>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</si>
  <si>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</si>
  <si>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</si>
  <si>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</si>
  <si>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</si>
  <si>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</si>
  <si>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</si>
  <si>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</si>
  <si>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</si>
  <si>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</si>
  <si>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</si>
  <si>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</si>
  <si>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</si>
  <si>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</si>
  <si>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</si>
  <si>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</si>
  <si>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</si>
  <si>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</si>
  <si>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</si>
  <si>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</si>
  <si>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</si>
  <si>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</si>
  <si>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</si>
  <si>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</si>
  <si>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</si>
  <si>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</si>
  <si>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</si>
  <si>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</si>
  <si>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</si>
  <si>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</si>
  <si>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</si>
  <si>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</si>
  <si>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</si>
  <si>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</si>
  <si>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</si>
  <si>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</si>
  <si>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</si>
  <si>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</si>
  <si>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</si>
  <si>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</si>
  <si>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</si>
  <si>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</si>
  <si>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</si>
  <si>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</si>
  <si>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</si>
  <si>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</si>
  <si>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</si>
  <si>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</si>
  <si>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</si>
  <si>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</si>
  <si>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</si>
  <si>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</si>
  <si>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</si>
  <si>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</si>
  <si>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</si>
  <si>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</si>
  <si>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</si>
  <si>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</si>
  <si>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</si>
  <si>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</si>
  <si>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</si>
  <si>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</si>
  <si>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</si>
  <si>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</si>
  <si>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</si>
  <si>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</si>
  <si>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</si>
  <si>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</si>
  <si>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</si>
  <si>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</si>
  <si>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</si>
  <si>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</si>
  <si>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</si>
  <si>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</si>
  <si>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</si>
  <si>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</si>
  <si>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</si>
  <si>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</si>
  <si>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</si>
  <si>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</si>
  <si>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</si>
  <si>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</si>
  <si>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</si>
  <si>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</si>
  <si>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</si>
  <si>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</si>
  <si>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</si>
  <si>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</si>
  <si>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</si>
  <si>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</si>
  <si>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</si>
  <si>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</si>
  <si>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</si>
  <si>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</si>
  <si>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</si>
  <si>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</si>
  <si>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</si>
  <si>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</si>
  <si>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</si>
  <si>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</si>
  <si>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</si>
  <si>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</si>
  <si>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</si>
  <si>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</si>
  <si>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</si>
  <si>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</si>
  <si>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</si>
  <si>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</si>
  <si>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</si>
  <si>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</si>
  <si>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</si>
  <si>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</si>
  <si>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</si>
  <si>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</si>
  <si>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</si>
  <si>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</si>
  <si>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</si>
  <si>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</si>
  <si>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</si>
  <si>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</si>
  <si>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</si>
  <si>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</si>
  <si>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</si>
  <si>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</si>
  <si>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</si>
  <si>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</si>
  <si>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</si>
  <si>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</si>
  <si>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</si>
  <si>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</si>
  <si>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</si>
  <si>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</si>
  <si>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</si>
  <si>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</si>
  <si>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</si>
  <si>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</si>
  <si>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</si>
  <si>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</si>
  <si>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</si>
  <si>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</si>
  <si>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</si>
  <si>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</si>
  <si>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</si>
  <si>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</si>
  <si>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</si>
  <si>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</si>
  <si>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</si>
  <si>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</si>
  <si>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</si>
  <si>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</si>
  <si>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</si>
  <si>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</si>
  <si>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</si>
  <si>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</si>
  <si>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</si>
  <si>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</si>
  <si>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</si>
  <si>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</si>
  <si>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</si>
  <si>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</si>
  <si>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</si>
  <si>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</si>
  <si>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</si>
  <si>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</si>
  <si>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</si>
  <si>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</si>
  <si>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</si>
  <si>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</si>
  <si>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</si>
  <si>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</si>
  <si>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</si>
  <si>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</si>
  <si>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</si>
  <si>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</si>
  <si>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</si>
  <si>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</si>
  <si>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</si>
  <si>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</si>
  <si>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</si>
  <si>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</si>
  <si>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</si>
  <si>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</si>
  <si>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</si>
  <si>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</si>
  <si>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</si>
  <si>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</si>
  <si>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</si>
  <si>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</si>
  <si>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</si>
  <si>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</si>
  <si>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</si>
  <si>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</si>
  <si>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</si>
  <si>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</si>
  <si>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</si>
  <si>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</si>
  <si>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</si>
  <si>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</si>
  <si>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</si>
  <si>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</si>
  <si>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</si>
  <si>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</si>
  <si>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</si>
  <si>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</si>
  <si>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</si>
  <si>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</si>
  <si>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</si>
  <si>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</si>
  <si>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</si>
  <si>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</si>
  <si>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</si>
  <si>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</si>
  <si>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</si>
  <si>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</si>
  <si>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</si>
  <si>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</si>
  <si>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</si>
  <si>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</si>
  <si>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</si>
  <si>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</si>
  <si>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</si>
  <si>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</si>
  <si>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</si>
  <si>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</si>
  <si>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</si>
  <si>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</si>
  <si>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</si>
  <si>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</si>
  <si>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</si>
  <si>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</si>
  <si>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</si>
  <si>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</si>
  <si>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</si>
  <si>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</si>
  <si>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</si>
  <si>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</si>
  <si>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</si>
  <si>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</si>
  <si>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</si>
  <si>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</si>
  <si>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</si>
  <si>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</si>
  <si>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</si>
  <si>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</si>
  <si>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</si>
  <si>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</si>
  <si>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</si>
  <si>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</si>
  <si>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</si>
  <si>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</si>
  <si>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</si>
  <si>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</si>
  <si>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</si>
  <si>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</si>
  <si>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</si>
  <si>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</si>
  <si>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</si>
  <si>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</si>
  <si>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</si>
  <si>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</si>
  <si>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</si>
  <si>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</si>
  <si>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</si>
  <si>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</si>
  <si>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</si>
  <si>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</si>
  <si>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</si>
  <si>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</si>
  <si>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</si>
  <si>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</si>
  <si>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</si>
  <si>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</si>
  <si>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</si>
  <si>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</si>
  <si>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</si>
  <si>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</si>
  <si>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</si>
  <si>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</si>
  <si>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</si>
  <si>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</si>
  <si>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</si>
  <si>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</si>
  <si>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</si>
  <si>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</si>
  <si>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</si>
  <si>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</si>
  <si>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</si>
  <si>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</si>
  <si>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</si>
  <si>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</si>
  <si>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</si>
  <si>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</si>
  <si>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</si>
  <si>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</si>
  <si>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</si>
  <si>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</si>
  <si>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</si>
  <si>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</si>
  <si>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</si>
  <si>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</si>
  <si>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</si>
  <si>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</si>
  <si>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</si>
  <si>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</si>
  <si>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</si>
  <si>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</si>
  <si>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</si>
  <si>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</si>
  <si>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</si>
  <si>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</si>
  <si>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</si>
  <si>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</si>
  <si>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</si>
  <si>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</si>
  <si>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</si>
  <si>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</si>
  <si>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</si>
  <si>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</si>
  <si>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</si>
  <si>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</si>
  <si>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</si>
  <si>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</si>
  <si>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</si>
  <si>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</si>
  <si>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</si>
  <si>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</si>
  <si>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</si>
  <si>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</si>
  <si>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</si>
  <si>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</si>
  <si>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</si>
  <si>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</si>
  <si>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</si>
  <si>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</si>
  <si>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</si>
  <si>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</si>
  <si>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</si>
  <si>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</si>
  <si>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</si>
  <si>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</si>
  <si>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</si>
  <si>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</si>
  <si>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</si>
  <si>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</si>
  <si>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</si>
  <si>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</si>
  <si>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</si>
  <si>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</si>
  <si>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</si>
  <si>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</si>
  <si>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</si>
  <si>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</si>
  <si>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</si>
  <si>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</si>
  <si>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</si>
  <si>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</si>
  <si>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</si>
  <si>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</si>
  <si>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</si>
  <si>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</si>
  <si>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</si>
  <si>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</si>
  <si>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</si>
  <si>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</si>
  <si>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</si>
  <si>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</si>
  <si>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</si>
  <si>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</si>
  <si>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</si>
  <si>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</si>
  <si>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</si>
  <si>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</si>
  <si>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</si>
  <si>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</si>
  <si>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</si>
  <si>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</si>
  <si>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</si>
  <si>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</si>
  <si>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</si>
  <si>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</si>
  <si>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</si>
  <si>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</si>
  <si>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</si>
  <si>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</si>
  <si>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</si>
  <si>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</si>
  <si>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</si>
  <si>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</si>
  <si>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</si>
  <si>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</si>
  <si>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</si>
  <si>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</si>
  <si>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</si>
  <si>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</si>
  <si>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</si>
  <si>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</si>
  <si>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</si>
  <si>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</si>
  <si>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</si>
  <si>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</si>
  <si>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</si>
  <si>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</si>
  <si>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</si>
  <si>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</si>
  <si>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</si>
  <si>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</si>
  <si>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</si>
  <si>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</si>
  <si>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</si>
  <si>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</si>
  <si>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</si>
  <si>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</si>
  <si>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</si>
  <si>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</si>
  <si>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</si>
  <si>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</si>
  <si>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</si>
  <si>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</si>
  <si>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</si>
  <si>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</si>
  <si>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</si>
  <si>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</si>
  <si>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</si>
  <si>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</si>
  <si>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</si>
  <si>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</si>
  <si>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</si>
  <si>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</si>
  <si>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</si>
  <si>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</si>
  <si>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</si>
  <si>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</si>
  <si>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</si>
  <si>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</si>
  <si>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</si>
  <si>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</si>
  <si>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</si>
  <si>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</si>
  <si>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</si>
  <si>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</si>
  <si>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</si>
  <si>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</si>
  <si>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</si>
  <si>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</si>
  <si>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</si>
  <si>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</si>
  <si>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</si>
  <si>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</si>
  <si>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</si>
  <si>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</si>
  <si>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</si>
  <si>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</si>
  <si>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</si>
  <si>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</si>
  <si>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</si>
  <si>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</si>
  <si>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</si>
  <si>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</si>
  <si>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</si>
  <si>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</si>
  <si>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</si>
  <si>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</si>
  <si>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</si>
  <si>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</si>
  <si>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</si>
  <si>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</si>
  <si>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</si>
  <si>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</si>
  <si>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</si>
  <si>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</si>
  <si>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</si>
  <si>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</si>
  <si>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</si>
  <si>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</si>
  <si>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</si>
  <si>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</si>
  <si>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</si>
  <si>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</si>
  <si>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</si>
  <si>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</si>
  <si>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</si>
  <si>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</si>
  <si>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</si>
  <si>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</si>
  <si>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</si>
  <si>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</si>
  <si>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</si>
  <si>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</si>
  <si>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</si>
  <si>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</si>
  <si>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</si>
  <si>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</si>
  <si>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</si>
  <si>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</si>
  <si>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</si>
  <si>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</si>
  <si>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</si>
  <si>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</si>
  <si>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</si>
  <si>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</si>
  <si>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</si>
  <si>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</si>
  <si>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</si>
  <si>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</si>
  <si>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</si>
  <si>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</si>
  <si>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</si>
  <si>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</si>
  <si>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</si>
  <si>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</si>
  <si>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</si>
  <si>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</si>
  <si>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</si>
  <si>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</si>
  <si>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</si>
  <si>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</si>
  <si>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</si>
  <si>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</si>
  <si>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</si>
  <si>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</si>
  <si>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</si>
  <si>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</si>
  <si>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</si>
  <si>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</si>
  <si>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</si>
  <si>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</si>
  <si>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</si>
  <si>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</si>
  <si>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</si>
  <si>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</si>
  <si>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</si>
  <si>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</si>
  <si>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</si>
  <si>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</si>
  <si>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</si>
  <si>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</si>
  <si>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</si>
  <si>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</si>
  <si>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</si>
  <si>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</si>
  <si>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</si>
  <si>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</si>
  <si>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</si>
  <si>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</si>
  <si>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</si>
  <si>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</si>
  <si>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</si>
  <si>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</si>
  <si>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</si>
  <si>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</si>
  <si>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</si>
  <si>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</si>
  <si>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</si>
  <si>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</si>
  <si>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</si>
  <si>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</si>
  <si>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</si>
  <si>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</si>
  <si>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</si>
  <si>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</si>
  <si>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</si>
  <si>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</si>
  <si>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</si>
  <si>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</si>
  <si>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</si>
  <si>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221</t>
    <phoneticPr fontId="2"/>
  </si>
  <si>
    <t>4340</t>
    <phoneticPr fontId="2"/>
  </si>
  <si>
    <t>4365</t>
    <phoneticPr fontId="2"/>
  </si>
  <si>
    <t>243</t>
    <phoneticPr fontId="2"/>
  </si>
  <si>
    <t>0032</t>
    <phoneticPr fontId="2"/>
  </si>
  <si>
    <t>厚木市恩名2-16-1</t>
    <rPh sb="0" eb="3">
      <t>アツギシ</t>
    </rPh>
    <rPh sb="3" eb="5">
      <t>オンナ</t>
    </rPh>
    <phoneticPr fontId="2"/>
  </si>
  <si>
    <t>西方</t>
    <rPh sb="0" eb="2">
      <t>ニシカタ</t>
    </rPh>
    <phoneticPr fontId="2"/>
  </si>
  <si>
    <t>潤平</t>
    <rPh sb="0" eb="1">
      <t>ジュン</t>
    </rPh>
    <rPh sb="1" eb="2">
      <t>タイラ</t>
    </rPh>
    <phoneticPr fontId="2"/>
  </si>
  <si>
    <t>にしかた</t>
    <phoneticPr fontId="2"/>
  </si>
  <si>
    <t>じゅんぺい</t>
    <phoneticPr fontId="2"/>
  </si>
  <si>
    <t>吉岡</t>
    <rPh sb="0" eb="2">
      <t>ヨシオカ</t>
    </rPh>
    <phoneticPr fontId="2"/>
  </si>
  <si>
    <t>雅直</t>
    <rPh sb="0" eb="1">
      <t>マサ</t>
    </rPh>
    <rPh sb="1" eb="2">
      <t>ナオ</t>
    </rPh>
    <phoneticPr fontId="2"/>
  </si>
  <si>
    <t>よしおか</t>
    <phoneticPr fontId="2"/>
  </si>
  <si>
    <t>まさなお</t>
    <phoneticPr fontId="2"/>
  </si>
  <si>
    <t>荒木</t>
    <rPh sb="0" eb="2">
      <t>アラキ</t>
    </rPh>
    <phoneticPr fontId="2"/>
  </si>
  <si>
    <t>彩嶺</t>
    <rPh sb="0" eb="1">
      <t>アヤ</t>
    </rPh>
    <rPh sb="1" eb="2">
      <t>ミネ</t>
    </rPh>
    <phoneticPr fontId="2"/>
  </si>
  <si>
    <t>あらき</t>
    <phoneticPr fontId="2"/>
  </si>
  <si>
    <t>あやね</t>
    <phoneticPr fontId="2"/>
  </si>
  <si>
    <t>村岡</t>
    <rPh sb="0" eb="2">
      <t>ムラオカ</t>
    </rPh>
    <phoneticPr fontId="2"/>
  </si>
  <si>
    <t>京香</t>
    <rPh sb="0" eb="1">
      <t>キョウ</t>
    </rPh>
    <rPh sb="1" eb="2">
      <t>カ</t>
    </rPh>
    <phoneticPr fontId="2"/>
  </si>
  <si>
    <t>むらおか</t>
    <phoneticPr fontId="2"/>
  </si>
  <si>
    <t>きょうか</t>
    <phoneticPr fontId="2"/>
  </si>
  <si>
    <t>ミリカン</t>
    <phoneticPr fontId="2"/>
  </si>
  <si>
    <t>ミッシェル</t>
    <phoneticPr fontId="2"/>
  </si>
  <si>
    <t>小嶋</t>
    <rPh sb="0" eb="2">
      <t>コジマ</t>
    </rPh>
    <phoneticPr fontId="2"/>
  </si>
  <si>
    <t>萌々</t>
    <rPh sb="0" eb="1">
      <t>モ</t>
    </rPh>
    <phoneticPr fontId="2"/>
  </si>
  <si>
    <t>こじま</t>
    <phoneticPr fontId="2"/>
  </si>
  <si>
    <t>もも</t>
    <phoneticPr fontId="2"/>
  </si>
  <si>
    <t>芳賀</t>
    <rPh sb="0" eb="2">
      <t>ハガ</t>
    </rPh>
    <phoneticPr fontId="2"/>
  </si>
  <si>
    <t>日菜野</t>
    <rPh sb="0" eb="1">
      <t>ヒ</t>
    </rPh>
    <rPh sb="1" eb="2">
      <t>ナ</t>
    </rPh>
    <rPh sb="2" eb="3">
      <t>ノ</t>
    </rPh>
    <phoneticPr fontId="2"/>
  </si>
  <si>
    <t>はが</t>
    <phoneticPr fontId="2"/>
  </si>
  <si>
    <t>ひなの</t>
    <phoneticPr fontId="2"/>
  </si>
  <si>
    <t>井上</t>
    <rPh sb="0" eb="2">
      <t>イノウエ</t>
    </rPh>
    <phoneticPr fontId="2"/>
  </si>
  <si>
    <t>美和</t>
    <rPh sb="0" eb="2">
      <t>ミワ</t>
    </rPh>
    <phoneticPr fontId="2"/>
  </si>
  <si>
    <t>いのうえ</t>
    <phoneticPr fontId="2"/>
  </si>
  <si>
    <t>みわ</t>
    <phoneticPr fontId="2"/>
  </si>
  <si>
    <t>奥野</t>
    <rPh sb="0" eb="2">
      <t>オクノ</t>
    </rPh>
    <phoneticPr fontId="2"/>
  </si>
  <si>
    <t>華</t>
    <rPh sb="0" eb="1">
      <t>ハナ</t>
    </rPh>
    <phoneticPr fontId="2"/>
  </si>
  <si>
    <t>おくの</t>
    <phoneticPr fontId="2"/>
  </si>
  <si>
    <t>はな</t>
    <phoneticPr fontId="2"/>
  </si>
  <si>
    <t>宮田</t>
    <rPh sb="0" eb="2">
      <t>ミヤタ</t>
    </rPh>
    <phoneticPr fontId="2"/>
  </si>
  <si>
    <t>杏</t>
    <rPh sb="0" eb="1">
      <t>アン</t>
    </rPh>
    <phoneticPr fontId="2"/>
  </si>
  <si>
    <t>みやた</t>
    <phoneticPr fontId="2"/>
  </si>
  <si>
    <t>あん</t>
    <phoneticPr fontId="2"/>
  </si>
  <si>
    <t>矢口</t>
    <rPh sb="0" eb="2">
      <t>ヤグチ</t>
    </rPh>
    <phoneticPr fontId="2"/>
  </si>
  <si>
    <t>ひなた</t>
    <phoneticPr fontId="2"/>
  </si>
  <si>
    <t>やぐち</t>
    <phoneticPr fontId="2"/>
  </si>
  <si>
    <t>平野</t>
    <rPh sb="0" eb="2">
      <t>ヒラノ</t>
    </rPh>
    <phoneticPr fontId="2"/>
  </si>
  <si>
    <t>未夢</t>
    <rPh sb="0" eb="1">
      <t>ミ</t>
    </rPh>
    <rPh sb="1" eb="2">
      <t>ユメ</t>
    </rPh>
    <phoneticPr fontId="2"/>
  </si>
  <si>
    <t>ひらの</t>
    <phoneticPr fontId="2"/>
  </si>
  <si>
    <t>みゆ</t>
    <phoneticPr fontId="2"/>
  </si>
  <si>
    <t>家田</t>
    <rPh sb="0" eb="1">
      <t>イエ</t>
    </rPh>
    <rPh sb="1" eb="2">
      <t>タ</t>
    </rPh>
    <phoneticPr fontId="2"/>
  </si>
  <si>
    <t>恋香</t>
    <rPh sb="0" eb="1">
      <t>コイ</t>
    </rPh>
    <rPh sb="1" eb="2">
      <t>カ</t>
    </rPh>
    <phoneticPr fontId="2"/>
  </si>
  <si>
    <t>菊地</t>
    <rPh sb="0" eb="2">
      <t>キクチ</t>
    </rPh>
    <phoneticPr fontId="2"/>
  </si>
  <si>
    <t>暁葉</t>
    <rPh sb="0" eb="1">
      <t>アカツキ</t>
    </rPh>
    <rPh sb="1" eb="2">
      <t>ハ</t>
    </rPh>
    <phoneticPr fontId="2"/>
  </si>
  <si>
    <t>栗林</t>
    <rPh sb="0" eb="2">
      <t>クリバヤシ</t>
    </rPh>
    <phoneticPr fontId="2"/>
  </si>
  <si>
    <t>明日花</t>
    <rPh sb="0" eb="2">
      <t>アシタ</t>
    </rPh>
    <rPh sb="2" eb="3">
      <t>ハナ</t>
    </rPh>
    <phoneticPr fontId="2"/>
  </si>
  <si>
    <t>くりばやし</t>
    <phoneticPr fontId="2"/>
  </si>
  <si>
    <t>あすか</t>
    <phoneticPr fontId="2"/>
  </si>
  <si>
    <t>きくち</t>
    <phoneticPr fontId="2"/>
  </si>
  <si>
    <t>あげは</t>
    <phoneticPr fontId="2"/>
  </si>
  <si>
    <t>いえた</t>
    <phoneticPr fontId="2"/>
  </si>
  <si>
    <t>れんか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</si>
</sst>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0" fillId="0" borderId="20" xfId="0" applyNumberFormat="1" applyBorder="1" applyAlignment="1">
      <alignment vertical="center" shrinkToFit="1"/>
    </xf>
    <xf numFmtId="0" fontId="6" fillId="0" borderId="40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3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44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3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31" xfId="0" applyNumberFormat="1" applyFill="1" applyBorder="1" applyAlignment="1" applyProtection="1">
      <alignment horizontal="center" vertical="center" textRotation="255" shrinkToFit="1"/>
    </xf>
    <xf numFmtId="49" fontId="9" fillId="0" borderId="32" xfId="0" applyNumberFormat="1" applyFont="1" applyFill="1" applyBorder="1" applyAlignment="1" applyProtection="1">
      <alignment horizontal="center" vertical="center" shrinkToFit="1"/>
    </xf>
    <xf numFmtId="49" fontId="9" fillId="0" borderId="33" xfId="0" applyNumberFormat="1" applyFont="1" applyFill="1" applyBorder="1" applyAlignment="1" applyProtection="1">
      <alignment horizontal="center" vertical="center" shrinkToFit="1"/>
    </xf>
    <xf numFmtId="0" fontId="5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6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37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49" fontId="5" fillId="0" borderId="35" xfId="0" applyNumberFormat="1" applyFont="1" applyFill="1" applyBorder="1" applyAlignment="1" applyProtection="1">
      <alignment horizontal="center" vertical="center" shrinkToFit="1"/>
    </xf>
    <xf numFmtId="49" fontId="5" fillId="0" borderId="39" xfId="0" applyNumberFormat="1" applyFont="1" applyFill="1" applyBorder="1" applyAlignment="1" applyProtection="1">
      <alignment horizontal="center" vertical="center" shrinkToFit="1"/>
    </xf>
    <xf numFmtId="49" fontId="9" fillId="0" borderId="47" xfId="0" applyNumberFormat="1" applyFont="1" applyFill="1" applyBorder="1" applyAlignment="1" applyProtection="1">
      <alignment horizontal="center" vertical="center" shrinkToFit="1"/>
    </xf>
    <xf numFmtId="49" fontId="9" fillId="0" borderId="48" xfId="0" applyNumberFormat="1" applyFont="1" applyFill="1" applyBorder="1" applyAlignment="1" applyProtection="1">
      <alignment horizontal="center" vertical="center" shrinkToFit="1"/>
    </xf>
    <xf numFmtId="0" fontId="5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50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6" fillId="0" borderId="44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5" xfId="0" applyNumberFormat="1" applyFont="1" applyFill="1" applyBorder="1" applyAlignment="1" applyProtection="1">
      <alignment horizontal="center" vertical="center"/>
    </xf>
    <xf numFmtId="0" fontId="6" fillId="0" borderId="39" xfId="0" applyNumberFormat="1" applyFont="1" applyFill="1" applyBorder="1" applyAlignment="1" applyProtection="1">
      <alignment horizontal="center" vertical="center"/>
    </xf>
    <xf numFmtId="49" fontId="5" fillId="3" borderId="5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5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6" fillId="0" borderId="53" xfId="0" applyNumberFormat="1" applyFont="1" applyFill="1" applyBorder="1" applyAlignment="1" applyProtection="1">
      <alignment horizontal="center" vertical="center" shrinkToFit="1"/>
    </xf>
    <xf numFmtId="0" fontId="6" fillId="0" borderId="58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2" xfId="0" applyNumberFormat="1" applyFont="1" applyFill="1" applyBorder="1" applyAlignment="1" applyProtection="1">
      <alignment horizontal="center" vertical="center"/>
    </xf>
    <xf numFmtId="0" fontId="6" fillId="0" borderId="53" xfId="0" applyNumberFormat="1" applyFont="1" applyFill="1" applyBorder="1" applyAlignment="1" applyProtection="1">
      <alignment horizontal="center" vertical="center"/>
    </xf>
    <xf numFmtId="0" fontId="6" fillId="0" borderId="54" xfId="0" applyNumberFormat="1" applyFont="1" applyFill="1" applyBorder="1" applyAlignment="1" applyProtection="1">
      <alignment horizontal="center" vertical="center"/>
    </xf>
    <xf numFmtId="49" fontId="3" fillId="3" borderId="5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6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0" xfId="0" applyNumberFormat="1" applyFont="1" applyFill="1" applyBorder="1" applyAlignment="1" applyProtection="1">
      <alignment horizontal="center" vertical="center" shrinkToFit="1"/>
    </xf>
    <xf numFmtId="0" fontId="6" fillId="0" borderId="91" xfId="0" applyNumberFormat="1" applyFont="1" applyFill="1" applyBorder="1" applyAlignment="1" applyProtection="1">
      <alignment horizontal="center" vertical="center" shrinkToFit="1"/>
    </xf>
    <xf numFmtId="0" fontId="6" fillId="0" borderId="92" xfId="0" applyNumberFormat="1" applyFont="1" applyFill="1" applyBorder="1" applyAlignment="1" applyProtection="1">
      <alignment horizontal="center" vertical="center" shrinkToFit="1"/>
    </xf>
    <xf numFmtId="0" fontId="6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2" xfId="0" applyNumberFormat="1" applyFont="1" applyFill="1" applyBorder="1" applyAlignment="1" applyProtection="1">
      <alignment horizontal="center" vertical="center" shrinkToFit="1"/>
    </xf>
    <xf numFmtId="0" fontId="6" fillId="0" borderId="73" xfId="0" applyNumberFormat="1" applyFont="1" applyFill="1" applyBorder="1" applyAlignment="1" applyProtection="1">
      <alignment horizontal="center" vertical="center" shrinkToFit="1"/>
    </xf>
    <xf numFmtId="0" fontId="6" fillId="0" borderId="74" xfId="0" applyNumberFormat="1" applyFont="1" applyFill="1" applyBorder="1" applyAlignment="1" applyProtection="1">
      <alignment horizontal="center" vertical="center" shrinkToFit="1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8" xfId="0" applyNumberFormat="1" applyFont="1" applyFill="1" applyBorder="1" applyAlignment="1" applyProtection="1">
      <alignment horizontal="center" vertical="center" shrinkToFit="1"/>
    </xf>
    <xf numFmtId="0" fontId="6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8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99" xfId="0" applyNumberFormat="1" applyFont="1" applyFill="1" applyBorder="1" applyAlignment="1" applyProtection="1">
      <alignment horizontal="center" vertical="center" wrapText="1" shrinkToFit="1"/>
    </xf>
    <xf numFmtId="0" fontId="8" fillId="0" borderId="99" xfId="0" applyNumberFormat="1" applyFont="1" applyFill="1" applyBorder="1" applyAlignment="1" applyProtection="1">
      <alignment horizontal="center" vertical="center" shrinkToFit="1"/>
    </xf>
    <xf numFmtId="0" fontId="8" fillId="0" borderId="100" xfId="0" applyNumberFormat="1" applyFont="1" applyFill="1" applyBorder="1" applyAlignment="1" applyProtection="1">
      <alignment horizontal="center" vertical="center" shrinkToFit="1"/>
    </xf>
    <xf numFmtId="0" fontId="12" fillId="0" borderId="103" xfId="0" applyNumberFormat="1" applyFont="1" applyFill="1" applyBorder="1" applyAlignment="1" applyProtection="1">
      <alignment horizontal="center" vertical="center" shrinkToFit="1"/>
    </xf>
    <xf numFmtId="0" fontId="12" fillId="0" borderId="99" xfId="0" applyNumberFormat="1" applyFont="1" applyFill="1" applyBorder="1" applyAlignment="1" applyProtection="1">
      <alignment horizontal="center" vertical="center" shrinkToFit="1"/>
    </xf>
    <xf numFmtId="0" fontId="12" fillId="0" borderId="104" xfId="0" applyNumberFormat="1" applyFont="1" applyFill="1" applyBorder="1" applyAlignment="1" applyProtection="1">
      <alignment horizontal="center" vertical="center" shrinkToFit="1"/>
    </xf>
    <xf numFmtId="0" fontId="12" fillId="0" borderId="100" xfId="0" applyNumberFormat="1" applyFont="1" applyFill="1" applyBorder="1" applyAlignment="1" applyProtection="1">
      <alignment horizontal="center" vertical="center" shrinkToFit="1"/>
    </xf>
    <xf numFmtId="0" fontId="0" fillId="0" borderId="82" xfId="0" applyNumberFormat="1" applyFill="1" applyBorder="1" applyAlignment="1" applyProtection="1">
      <alignment horizontal="center" vertical="center" shrinkToFit="1"/>
    </xf>
    <xf numFmtId="0" fontId="0" fillId="0" borderId="83" xfId="0" applyNumberFormat="1" applyFill="1" applyBorder="1" applyAlignment="1" applyProtection="1">
      <alignment horizontal="center" vertical="center" shrinkToFit="1"/>
    </xf>
    <xf numFmtId="0" fontId="0" fillId="0" borderId="40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8" fillId="0" borderId="99" xfId="0" applyNumberFormat="1" applyFont="1" applyFill="1" applyBorder="1" applyAlignment="1" applyProtection="1">
      <alignment horizontal="center" vertical="center" textRotation="255" shrinkToFit="1"/>
    </xf>
    <xf numFmtId="0" fontId="8" fillId="0" borderId="100" xfId="0" applyNumberFormat="1" applyFont="1" applyFill="1" applyBorder="1" applyAlignment="1" applyProtection="1">
      <alignment horizontal="center" vertical="center" textRotation="255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107" xfId="0" applyNumberFormat="1" applyFont="1" applyFill="1" applyBorder="1" applyAlignment="1" applyProtection="1">
      <alignment horizontal="center" vertical="center" shrinkToFit="1"/>
    </xf>
    <xf numFmtId="0" fontId="8" fillId="0" borderId="101" xfId="0" applyNumberFormat="1" applyFont="1" applyFill="1" applyBorder="1" applyAlignment="1" applyProtection="1">
      <alignment horizontal="center" vertical="center" shrinkToFit="1"/>
    </xf>
    <xf numFmtId="0" fontId="8" fillId="0" borderId="102" xfId="0" applyNumberFormat="1" applyFont="1" applyFill="1" applyBorder="1" applyAlignment="1" applyProtection="1">
      <alignment horizontal="center" vertical="center" shrinkToFit="1"/>
    </xf>
    <xf numFmtId="0" fontId="5" fillId="0" borderId="108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0" fontId="5" fillId="0" borderId="110" xfId="0" applyNumberFormat="1" applyFont="1" applyFill="1" applyBorder="1" applyAlignment="1" applyProtection="1">
      <alignment horizontal="center" vertical="center" shrinkToFit="1"/>
    </xf>
    <xf numFmtId="0" fontId="7" fillId="0" borderId="111" xfId="0" applyNumberFormat="1" applyFont="1" applyFill="1" applyBorder="1" applyAlignment="1" applyProtection="1">
      <alignment horizontal="center" vertical="center" shrinkToFit="1"/>
    </xf>
    <xf numFmtId="0" fontId="7" fillId="0" borderId="112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41" xfId="0" applyNumberFormat="1" applyFont="1" applyFill="1" applyBorder="1" applyAlignment="1" applyProtection="1">
      <alignment horizontal="center" vertical="center" shrinkToFit="1"/>
    </xf>
    <xf numFmtId="0" fontId="5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7" fillId="0" borderId="43" xfId="0" applyNumberFormat="1" applyFont="1" applyFill="1" applyBorder="1" applyAlignment="1" applyProtection="1">
      <alignment horizontal="center" vertical="center" shrinkToFit="1"/>
    </xf>
    <xf numFmtId="0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27" xfId="0" applyNumberFormat="1" applyFont="1" applyFill="1" applyBorder="1" applyAlignment="1" applyProtection="1">
      <alignment horizontal="center" vertical="center" shrinkToFit="1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7" fillId="0" borderId="56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32" xfId="0" applyNumberFormat="1" applyFont="1" applyFill="1" applyBorder="1" applyAlignment="1" applyProtection="1">
      <alignment horizontal="center" vertical="center" shrinkToFit="1"/>
    </xf>
    <xf numFmtId="0" fontId="7" fillId="0" borderId="133" xfId="0" applyNumberFormat="1" applyFont="1" applyFill="1" applyBorder="1" applyAlignment="1" applyProtection="1">
      <alignment horizontal="center" vertical="center" shrinkToFit="1"/>
    </xf>
    <xf numFmtId="0" fontId="1" fillId="3" borderId="129" xfId="0" applyNumberFormat="1" applyFont="1" applyFill="1" applyBorder="1" applyAlignment="1" applyProtection="1">
      <alignment horizontal="center" vertical="center"/>
      <protection locked="0"/>
    </xf>
    <xf numFmtId="0" fontId="1" fillId="3" borderId="130" xfId="0" applyNumberFormat="1" applyFont="1" applyFill="1" applyBorder="1" applyAlignment="1" applyProtection="1">
      <alignment horizontal="center" vertical="center"/>
      <protection locked="0"/>
    </xf>
    <xf numFmtId="0" fontId="1" fillId="3" borderId="131" xfId="0" applyNumberFormat="1" applyFont="1" applyFill="1" applyBorder="1" applyAlignment="1" applyProtection="1">
      <alignment horizontal="center" vertical="center"/>
      <protection locked="0"/>
    </xf>
    <xf numFmtId="0" fontId="1" fillId="3" borderId="13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135" xfId="0" applyNumberFormat="1" applyFont="1" applyFill="1" applyBorder="1" applyAlignment="1" applyProtection="1">
      <alignment horizontal="center" vertical="center" wrapText="1" shrinkToFit="1"/>
    </xf>
    <xf numFmtId="0" fontId="6" fillId="0" borderId="130" xfId="0" applyNumberFormat="1" applyFont="1" applyFill="1" applyBorder="1" applyAlignment="1" applyProtection="1">
      <alignment horizontal="center" vertical="center" wrapText="1" shrinkToFit="1"/>
    </xf>
    <xf numFmtId="0" fontId="6" fillId="0" borderId="136" xfId="0" applyNumberFormat="1" applyFont="1" applyFill="1" applyBorder="1" applyAlignment="1" applyProtection="1">
      <alignment horizontal="center" vertical="center" wrapText="1" shrinkToFit="1"/>
    </xf>
    <xf numFmtId="0" fontId="1" fillId="3" borderId="137" xfId="0" applyNumberFormat="1" applyFont="1" applyFill="1" applyBorder="1" applyAlignment="1" applyProtection="1">
      <alignment horizontal="center" vertical="center"/>
      <protection locked="0"/>
    </xf>
    <xf numFmtId="0" fontId="5" fillId="3" borderId="5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6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3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99" xfId="0" applyNumberFormat="1" applyFont="1" applyFill="1" applyBorder="1" applyAlignment="1" applyProtection="1">
      <alignment horizontal="center" vertical="center" wrapText="1" shrinkToFit="1"/>
    </xf>
    <xf numFmtId="0" fontId="16" fillId="0" borderId="99" xfId="0" applyNumberFormat="1" applyFont="1" applyFill="1" applyBorder="1" applyAlignment="1" applyProtection="1">
      <alignment horizontal="center" vertical="center" shrinkToFit="1"/>
    </xf>
    <xf numFmtId="0" fontId="16" fillId="0" borderId="100" xfId="0" applyNumberFormat="1" applyFont="1" applyFill="1" applyBorder="1" applyAlignment="1" applyProtection="1">
      <alignment horizontal="center" vertical="center" shrinkToFit="1"/>
    </xf>
    <xf numFmtId="0" fontId="16" fillId="0" borderId="101" xfId="0" applyNumberFormat="1" applyFont="1" applyFill="1" applyBorder="1" applyAlignment="1" applyProtection="1">
      <alignment horizontal="center" vertical="center" shrinkToFit="1"/>
    </xf>
    <xf numFmtId="0" fontId="16" fillId="0" borderId="102" xfId="0" applyNumberFormat="1" applyFont="1" applyFill="1" applyBorder="1" applyAlignment="1" applyProtection="1">
      <alignment horizontal="center" vertical="center" shrinkToFit="1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44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3" xfId="0" applyNumberFormat="1" applyFont="1" applyFill="1" applyBorder="1" applyAlignment="1" applyProtection="1">
      <alignment horizontal="center" vertical="center" shrinkToFit="1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1" fillId="3" borderId="141" xfId="0" applyNumberFormat="1" applyFont="1" applyFill="1" applyBorder="1" applyAlignment="1" applyProtection="1">
      <alignment horizontal="center" vertical="center"/>
      <protection locked="0"/>
    </xf>
    <xf numFmtId="0" fontId="1" fillId="3" borderId="142" xfId="0" applyNumberFormat="1" applyFont="1" applyFill="1" applyBorder="1" applyAlignment="1" applyProtection="1">
      <alignment horizontal="center" vertical="center"/>
      <protection locked="0"/>
    </xf>
    <xf numFmtId="0" fontId="6" fillId="0" borderId="93" xfId="0" applyNumberFormat="1" applyFont="1" applyFill="1" applyBorder="1" applyAlignment="1" applyProtection="1">
      <alignment horizontal="center" vertical="center" shrinkToFit="1"/>
    </xf>
    <xf numFmtId="0" fontId="6" fillId="0" borderId="94" xfId="0" applyNumberFormat="1" applyFont="1" applyFill="1" applyBorder="1" applyAlignment="1" applyProtection="1">
      <alignment horizontal="center" vertical="center" shrinkToFit="1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5" fillId="0" borderId="119" xfId="0" applyNumberFormat="1" applyFont="1" applyFill="1" applyBorder="1" applyAlignment="1" applyProtection="1">
      <alignment horizontal="center" vertical="center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125" xfId="0" applyNumberFormat="1" applyFont="1" applyFill="1" applyBorder="1" applyAlignment="1" applyProtection="1">
      <alignment horizontal="center" vertical="center" wrapText="1" shrinkToFit="1"/>
    </xf>
    <xf numFmtId="0" fontId="5" fillId="0" borderId="59" xfId="0" applyNumberFormat="1" applyFont="1" applyFill="1" applyBorder="1" applyAlignment="1" applyProtection="1">
      <alignment horizontal="center" vertical="center" wrapText="1" shrinkToFit="1"/>
    </xf>
    <xf numFmtId="0" fontId="5" fillId="0" borderId="62" xfId="0" applyNumberFormat="1" applyFont="1" applyFill="1" applyBorder="1" applyAlignment="1" applyProtection="1">
      <alignment horizontal="center" vertical="center" wrapText="1" shrinkToFit="1"/>
    </xf>
    <xf numFmtId="0" fontId="5" fillId="0" borderId="85" xfId="0" applyNumberFormat="1" applyFont="1" applyFill="1" applyBorder="1" applyAlignment="1" applyProtection="1">
      <alignment horizontal="center" vertical="center" shrinkToFit="1"/>
    </xf>
    <xf numFmtId="0" fontId="5" fillId="0" borderId="86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wrapText="1" shrinkToFit="1"/>
    </xf>
    <xf numFmtId="0" fontId="5" fillId="0" borderId="51" xfId="0" applyNumberFormat="1" applyFont="1" applyFill="1" applyBorder="1" applyAlignment="1" applyProtection="1">
      <alignment horizontal="center" vertical="center" wrapText="1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126" xfId="0" applyNumberFormat="1" applyFont="1" applyFill="1" applyBorder="1" applyAlignment="1" applyProtection="1">
      <alignment horizontal="center" vertical="center" shrinkToFit="1"/>
    </xf>
    <xf numFmtId="0" fontId="5" fillId="0" borderId="84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24" xfId="0" applyNumberFormat="1" applyFont="1" applyFill="1" applyBorder="1" applyAlignment="1" applyProtection="1">
      <alignment horizontal="center" vertical="center" shrinkToFit="1"/>
    </xf>
    <xf numFmtId="0" fontId="5" fillId="0" borderId="118" xfId="0" applyNumberFormat="1" applyFont="1" applyFill="1" applyBorder="1" applyAlignment="1" applyProtection="1">
      <alignment horizontal="center" vertical="center" shrinkToFit="1"/>
    </xf>
    <xf numFmtId="0" fontId="5" fillId="0" borderId="121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122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0" fontId="6" fillId="0" borderId="116" xfId="0" applyNumberFormat="1" applyFont="1" applyFill="1" applyBorder="1" applyAlignment="1" applyProtection="1">
      <alignment horizontal="center" vertical="center" shrinkToFit="1"/>
    </xf>
    <xf numFmtId="0" fontId="6" fillId="0" borderId="117" xfId="0" applyNumberFormat="1" applyFont="1" applyFill="1" applyBorder="1" applyAlignment="1" applyProtection="1">
      <alignment horizontal="center" vertical="center" shrinkToFit="1"/>
    </xf>
    <xf numFmtId="0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114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143" xfId="0" applyNumberFormat="1" applyFont="1" applyFill="1" applyBorder="1" applyAlignment="1" applyProtection="1">
      <alignment horizontal="center" vertical="center" shrinkToFit="1"/>
    </xf>
    <xf numFmtId="0" fontId="5" fillId="0" borderId="144" xfId="0" applyNumberFormat="1" applyFont="1" applyFill="1" applyBorder="1" applyAlignment="1" applyProtection="1">
      <alignment horizontal="center" vertical="center" shrinkToFit="1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3" fillId="0" borderId="53" xfId="0" applyNumberFormat="1" applyFont="1" applyFill="1" applyBorder="1" applyAlignment="1" applyProtection="1">
      <alignment horizontal="center" vertical="center" shrinkToFit="1"/>
    </xf>
    <xf numFmtId="49" fontId="3" fillId="0" borderId="145" xfId="0" applyNumberFormat="1" applyFont="1" applyFill="1" applyBorder="1" applyAlignment="1" applyProtection="1">
      <alignment horizontal="center" vertical="center" shrinkToFit="1"/>
    </xf>
    <xf numFmtId="0" fontId="5" fillId="0" borderId="147" xfId="0" applyNumberFormat="1" applyFont="1" applyFill="1" applyBorder="1" applyAlignment="1" applyProtection="1">
      <alignment horizontal="center" vertical="center" shrinkToFit="1"/>
    </xf>
    <xf numFmtId="49" fontId="9" fillId="0" borderId="148" xfId="0" applyNumberFormat="1" applyFont="1" applyFill="1" applyBorder="1" applyAlignment="1" applyProtection="1">
      <alignment horizontal="center" vertical="center" shrinkToFit="1"/>
    </xf>
    <xf numFmtId="49" fontId="9" fillId="0" borderId="149" xfId="0" applyNumberFormat="1" applyFont="1" applyFill="1" applyBorder="1" applyAlignment="1" applyProtection="1">
      <alignment horizontal="center" vertical="center" shrinkToFit="1"/>
    </xf>
    <xf numFmtId="0" fontId="5" fillId="0" borderId="150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49" fontId="9" fillId="0" borderId="151" xfId="0" applyNumberFormat="1" applyFont="1" applyFill="1" applyBorder="1" applyAlignment="1" applyProtection="1">
      <alignment horizontal="center" vertical="center" shrinkToFit="1"/>
    </xf>
    <xf numFmtId="0" fontId="6" fillId="0" borderId="146" xfId="0" applyNumberFormat="1" applyFont="1" applyFill="1" applyBorder="1" applyAlignment="1" applyProtection="1">
      <alignment horizontal="center" vertical="center" shrinkToFit="1"/>
    </xf>
    <xf numFmtId="49" fontId="3" fillId="0" borderId="44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82" xfId="0" applyNumberFormat="1" applyFont="1" applyFill="1" applyBorder="1" applyAlignment="1" applyProtection="1">
      <alignment horizontal="center" vertical="center" shrinkToFit="1"/>
    </xf>
    <xf numFmtId="0" fontId="5" fillId="0" borderId="83" xfId="0" applyNumberFormat="1" applyFont="1" applyFill="1" applyBorder="1" applyAlignment="1" applyProtection="1">
      <alignment horizontal="center" vertical="center" shrinkToFit="1"/>
    </xf>
    <xf numFmtId="0" fontId="5" fillId="0" borderId="152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49" fontId="5" fillId="0" borderId="66" xfId="0" applyNumberFormat="1" applyFont="1" applyFill="1" applyBorder="1" applyAlignment="1" applyProtection="1">
      <alignment horizontal="center" vertical="center" shrinkToFit="1"/>
    </xf>
    <xf numFmtId="49" fontId="5" fillId="0" borderId="67" xfId="0" applyNumberFormat="1" applyFont="1" applyFill="1" applyBorder="1" applyAlignment="1" applyProtection="1">
      <alignment horizontal="center" vertical="center" shrinkToFit="1"/>
    </xf>
    <xf numFmtId="49" fontId="5" fillId="0" borderId="153" xfId="0" applyNumberFormat="1" applyFont="1" applyFill="1" applyBorder="1" applyAlignment="1" applyProtection="1">
      <alignment horizontal="center" vertical="center" shrinkToFit="1"/>
    </xf>
    <xf numFmtId="0" fontId="6" fillId="0" borderId="154" xfId="0" applyNumberFormat="1" applyFont="1" applyFill="1" applyBorder="1" applyAlignment="1" applyProtection="1">
      <alignment horizontal="center" vertical="center" shrinkToFit="1"/>
    </xf>
    <xf numFmtId="0" fontId="6" fillId="0" borderId="155" xfId="0" applyNumberFormat="1" applyFont="1" applyFill="1" applyBorder="1" applyAlignment="1" applyProtection="1">
      <alignment horizontal="center" vertical="center" shrinkToFit="1"/>
    </xf>
    <xf numFmtId="0" fontId="6" fillId="0" borderId="156" xfId="0" applyNumberFormat="1" applyFont="1" applyFill="1" applyBorder="1" applyAlignment="1" applyProtection="1">
      <alignment horizontal="center" vertical="center" shrinkToFit="1"/>
    </xf>
    <xf numFmtId="49" fontId="5" fillId="0" borderId="71" xfId="0" applyNumberFormat="1" applyFont="1" applyFill="1" applyBorder="1" applyAlignment="1" applyProtection="1">
      <alignment horizontal="center" vertical="center" shrinkToFit="1"/>
    </xf>
    <xf numFmtId="49" fontId="5" fillId="0" borderId="68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125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1" fillId="0" borderId="157" xfId="0" applyNumberFormat="1" applyFont="1" applyFill="1" applyBorder="1" applyAlignment="1" applyProtection="1">
      <alignment horizontal="center" vertical="center"/>
    </xf>
    <xf numFmtId="0" fontId="1" fillId="0" borderId="83" xfId="0" applyNumberFormat="1" applyFont="1" applyFill="1" applyBorder="1" applyAlignment="1" applyProtection="1">
      <alignment horizontal="center" vertical="center"/>
    </xf>
    <xf numFmtId="0" fontId="1" fillId="0" borderId="152" xfId="0" applyNumberFormat="1" applyFont="1" applyFill="1" applyBorder="1" applyAlignment="1" applyProtection="1">
      <alignment horizontal="center" vertical="center"/>
    </xf>
    <xf numFmtId="49" fontId="5" fillId="0" borderId="52" xfId="0" applyNumberFormat="1" applyFont="1" applyFill="1" applyBorder="1" applyAlignment="1" applyProtection="1">
      <alignment horizontal="center" vertical="center" shrinkToFit="1"/>
    </xf>
    <xf numFmtId="49" fontId="5" fillId="0" borderId="53" xfId="0" applyNumberFormat="1" applyFont="1" applyFill="1" applyBorder="1" applyAlignment="1" applyProtection="1">
      <alignment horizontal="center" vertical="center" shrinkToFit="1"/>
    </xf>
    <xf numFmtId="49" fontId="5" fillId="0" borderId="54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2" borderId="158" xfId="0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 shrinkToFit="1"/>
    </xf>
    <xf numFmtId="0" fontId="0" fillId="0" borderId="132" xfId="0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 flipH="1" flipV="1">
          <a:off x="2076450" y="11715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029" name="Line 7"/>
        <xdr:cNvSpPr>
          <a:spLocks noChangeShapeType="1"/>
        </xdr:cNvSpPr>
      </xdr:nvSpPr>
      <xdr:spPr bwMode="auto">
        <a:xfrm flipH="1" flipV="1">
          <a:off x="1914525" y="42672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030" name="Line 9"/>
        <xdr:cNvSpPr>
          <a:spLocks noChangeShapeType="1"/>
        </xdr:cNvSpPr>
      </xdr:nvSpPr>
      <xdr:spPr bwMode="auto">
        <a:xfrm flipV="1">
          <a:off x="2466975" y="42862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031" name="Line 12"/>
        <xdr:cNvSpPr>
          <a:spLocks noChangeShapeType="1"/>
        </xdr:cNvSpPr>
      </xdr:nvSpPr>
      <xdr:spPr bwMode="auto">
        <a:xfrm flipV="1">
          <a:off x="6619875" y="43529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032" name="Line 13"/>
        <xdr:cNvSpPr>
          <a:spLocks noChangeShapeType="1"/>
        </xdr:cNvSpPr>
      </xdr:nvSpPr>
      <xdr:spPr bwMode="auto">
        <a:xfrm flipH="1" flipV="1">
          <a:off x="6296025" y="42957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035" name="Line 9"/>
        <xdr:cNvSpPr>
          <a:spLocks noChangeShapeType="1"/>
        </xdr:cNvSpPr>
      </xdr:nvSpPr>
      <xdr:spPr bwMode="auto">
        <a:xfrm flipH="1" flipV="1">
          <a:off x="2171700" y="23145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V="1">
          <a:off x="5010150" y="17240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038" name="Line 12"/>
        <xdr:cNvSpPr>
          <a:spLocks noChangeShapeType="1"/>
        </xdr:cNvSpPr>
      </xdr:nvSpPr>
      <xdr:spPr bwMode="auto">
        <a:xfrm flipV="1">
          <a:off x="2590800" y="62960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039" name="Line 9"/>
        <xdr:cNvSpPr>
          <a:spLocks noChangeShapeType="1"/>
        </xdr:cNvSpPr>
      </xdr:nvSpPr>
      <xdr:spPr bwMode="auto">
        <a:xfrm flipH="1" flipV="1">
          <a:off x="1181100" y="63150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041" name="Line 12"/>
        <xdr:cNvSpPr>
          <a:spLocks noChangeShapeType="1"/>
        </xdr:cNvSpPr>
      </xdr:nvSpPr>
      <xdr:spPr bwMode="auto">
        <a:xfrm flipH="1" flipV="1">
          <a:off x="3867150" y="79152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043" name="Line 12"/>
        <xdr:cNvSpPr>
          <a:spLocks noChangeShapeType="1"/>
        </xdr:cNvSpPr>
      </xdr:nvSpPr>
      <xdr:spPr bwMode="auto">
        <a:xfrm flipH="1" flipV="1">
          <a:off x="3552825" y="62579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045" name="Line 12"/>
        <xdr:cNvSpPr>
          <a:spLocks noChangeShapeType="1"/>
        </xdr:cNvSpPr>
      </xdr:nvSpPr>
      <xdr:spPr bwMode="auto">
        <a:xfrm flipH="1">
          <a:off x="4286250" y="10477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047" name="Line 12"/>
        <xdr:cNvSpPr>
          <a:spLocks noChangeShapeType="1"/>
        </xdr:cNvSpPr>
      </xdr:nvSpPr>
      <xdr:spPr bwMode="auto">
        <a:xfrm flipV="1">
          <a:off x="2581275" y="63627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049" name="Line 12"/>
        <xdr:cNvSpPr>
          <a:spLocks noChangeShapeType="1"/>
        </xdr:cNvSpPr>
      </xdr:nvSpPr>
      <xdr:spPr bwMode="auto">
        <a:xfrm flipH="1">
          <a:off x="1828800" y="90297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82" t="s">
        <v>679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</row>
    <row r="2" spans="1:41" s="2" customFormat="1" ht="30" customHeight="1" thickBot="1">
      <c r="A2" s="83" t="s">
        <v>580</v>
      </c>
      <c r="B2" s="84" t="s">
        <v>546</v>
      </c>
      <c r="C2" s="85"/>
      <c r="D2" s="85"/>
      <c r="E2" s="85"/>
      <c r="F2" s="85"/>
      <c r="G2" s="85"/>
      <c r="H2" s="85"/>
      <c r="I2" s="86"/>
      <c r="J2" s="87"/>
      <c r="K2" s="88"/>
      <c r="L2" s="89" t="s">
        <v>581</v>
      </c>
      <c r="M2" s="85"/>
      <c r="N2" s="85"/>
      <c r="O2" s="85"/>
      <c r="P2" s="85"/>
      <c r="Q2" s="85"/>
      <c r="R2" s="85"/>
      <c r="S2" s="86"/>
      <c r="T2" s="87"/>
      <c r="U2" s="87"/>
      <c r="V2" s="87"/>
      <c r="W2" s="87"/>
      <c r="X2" s="87"/>
      <c r="Y2" s="88"/>
      <c r="Z2" s="90" t="str">
        <f>IF(S2="","",VLOOKUP(S2,チーム番号!A2:E501,2,FALSE))</f>
        <v/>
      </c>
      <c r="AA2" s="91"/>
      <c r="AB2" s="91"/>
      <c r="AC2" s="91"/>
      <c r="AD2" s="91"/>
      <c r="AE2" s="91"/>
      <c r="AF2" s="92" t="s">
        <v>548</v>
      </c>
      <c r="AG2" s="92"/>
      <c r="AH2" s="92"/>
      <c r="AI2" s="92"/>
      <c r="AJ2" s="93"/>
      <c r="AK2" s="1"/>
    </row>
    <row r="3" spans="1:41" ht="13.5" customHeight="1">
      <c r="A3" s="83"/>
      <c r="B3" s="62" t="s">
        <v>583</v>
      </c>
      <c r="C3" s="63"/>
      <c r="D3" s="63"/>
      <c r="E3" s="64"/>
      <c r="F3" s="68" t="str">
        <f>IF(S2="","",VLOOKUP(S2,チーム番号!A2:E501,5,FALSE))</f>
        <v/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70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83"/>
      <c r="B4" s="65"/>
      <c r="C4" s="66"/>
      <c r="D4" s="66"/>
      <c r="E4" s="67"/>
      <c r="F4" s="71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3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>
      <c r="A5" s="83"/>
      <c r="B5" s="76" t="s">
        <v>5</v>
      </c>
      <c r="C5" s="77"/>
      <c r="D5" s="77"/>
      <c r="E5" s="78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83"/>
      <c r="B6" s="79"/>
      <c r="C6" s="80"/>
      <c r="D6" s="80"/>
      <c r="E6" s="81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109"/>
      <c r="AD6" s="109"/>
      <c r="AE6" s="109"/>
      <c r="AF6" s="38" t="s">
        <v>3</v>
      </c>
      <c r="AG6" s="109"/>
      <c r="AH6" s="109"/>
      <c r="AI6" s="109"/>
      <c r="AJ6" s="109"/>
      <c r="AK6" s="38" t="s">
        <v>3</v>
      </c>
      <c r="AL6" s="109"/>
      <c r="AM6" s="109"/>
      <c r="AN6" s="109"/>
      <c r="AO6" s="110"/>
    </row>
    <row r="7" spans="1:41" s="2" customFormat="1" ht="30" customHeight="1" thickBot="1">
      <c r="A7" s="83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74" t="s">
        <v>548</v>
      </c>
      <c r="AG7" s="74"/>
      <c r="AH7" s="74"/>
      <c r="AI7" s="74"/>
      <c r="AJ7" s="75"/>
      <c r="AK7" s="1"/>
    </row>
    <row r="8" spans="1:41" ht="13.5" customHeight="1">
      <c r="A8" s="83"/>
      <c r="B8" s="62" t="s">
        <v>590</v>
      </c>
      <c r="C8" s="63"/>
      <c r="D8" s="63"/>
      <c r="E8" s="64"/>
      <c r="F8" s="68" t="str">
        <f>IF(S7="","",VLOOKUP(S7,チーム番号!A2:E501,5,FALSE))</f>
        <v/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70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83"/>
      <c r="B9" s="65"/>
      <c r="C9" s="66"/>
      <c r="D9" s="66"/>
      <c r="E9" s="67"/>
      <c r="F9" s="71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>
      <c r="A10" s="83"/>
      <c r="B10" s="76" t="s">
        <v>5</v>
      </c>
      <c r="C10" s="77"/>
      <c r="D10" s="77"/>
      <c r="E10" s="78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83"/>
      <c r="B11" s="79"/>
      <c r="C11" s="80"/>
      <c r="D11" s="80"/>
      <c r="E11" s="81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109"/>
      <c r="AD11" s="109"/>
      <c r="AE11" s="109"/>
      <c r="AF11" s="38" t="s">
        <v>3</v>
      </c>
      <c r="AG11" s="109"/>
      <c r="AH11" s="109"/>
      <c r="AI11" s="109"/>
      <c r="AJ11" s="109"/>
      <c r="AK11" s="38" t="s">
        <v>3</v>
      </c>
      <c r="AL11" s="109"/>
      <c r="AM11" s="109"/>
      <c r="AN11" s="109"/>
      <c r="AO11" s="110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26"/>
      <c r="AC12" s="127"/>
      <c r="AD12" s="127"/>
      <c r="AE12" s="127"/>
      <c r="AF12" s="127"/>
      <c r="AG12" s="128"/>
      <c r="AH12" s="137" t="s">
        <v>545</v>
      </c>
      <c r="AI12" s="63"/>
      <c r="AJ12" s="63"/>
      <c r="AK12" s="63"/>
      <c r="AL12" s="63"/>
      <c r="AM12" s="63"/>
      <c r="AN12" s="63"/>
      <c r="AO12" s="138"/>
    </row>
    <row r="13" spans="1:41" ht="30" customHeight="1" thickBot="1">
      <c r="B13" s="129" t="s">
        <v>6</v>
      </c>
      <c r="C13" s="101"/>
      <c r="D13" s="101"/>
      <c r="E13" s="130"/>
      <c r="F13" s="131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3"/>
      <c r="R13" s="134" t="s">
        <v>7</v>
      </c>
      <c r="S13" s="135"/>
      <c r="T13" s="135"/>
      <c r="U13" s="136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9" t="s">
        <v>578</v>
      </c>
      <c r="AI13" s="116"/>
      <c r="AJ13" s="140" t="s">
        <v>575</v>
      </c>
      <c r="AK13" s="140"/>
      <c r="AL13" s="140"/>
      <c r="AM13" s="140"/>
      <c r="AN13" s="116" t="s">
        <v>578</v>
      </c>
      <c r="AO13" s="141"/>
    </row>
    <row r="14" spans="1:41" ht="13.5" customHeight="1">
      <c r="B14" s="142" t="s">
        <v>0</v>
      </c>
      <c r="C14" s="143"/>
      <c r="D14" s="143"/>
      <c r="E14" s="144"/>
      <c r="F14" s="145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7"/>
      <c r="R14" s="168" t="s">
        <v>0</v>
      </c>
      <c r="S14" s="143"/>
      <c r="T14" s="143"/>
      <c r="U14" s="144"/>
      <c r="V14" s="145"/>
      <c r="W14" s="146"/>
      <c r="X14" s="146"/>
      <c r="Y14" s="146"/>
      <c r="Z14" s="146"/>
      <c r="AA14" s="146"/>
      <c r="AB14" s="169"/>
      <c r="AC14" s="170"/>
      <c r="AD14" s="170"/>
      <c r="AE14" s="170"/>
      <c r="AF14" s="170"/>
      <c r="AG14" s="171"/>
      <c r="AH14" s="179"/>
      <c r="AI14" s="180"/>
      <c r="AJ14" s="180"/>
      <c r="AK14" s="180"/>
      <c r="AL14" s="180"/>
      <c r="AM14" s="180"/>
      <c r="AN14" s="180"/>
      <c r="AO14" s="180"/>
    </row>
    <row r="15" spans="1:41" ht="30" customHeight="1" thickBot="1">
      <c r="B15" s="79" t="s">
        <v>8</v>
      </c>
      <c r="C15" s="80"/>
      <c r="D15" s="80"/>
      <c r="E15" s="81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80" t="s">
        <v>9</v>
      </c>
      <c r="S15" s="80"/>
      <c r="T15" s="80"/>
      <c r="U15" s="81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81"/>
      <c r="AI15" s="182"/>
      <c r="AJ15" s="182"/>
      <c r="AK15" s="182"/>
      <c r="AL15" s="182"/>
      <c r="AM15" s="182"/>
      <c r="AN15" s="182"/>
      <c r="AO15" s="182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577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75" t="s">
        <v>11</v>
      </c>
      <c r="C18" s="176"/>
      <c r="D18" s="185" t="s">
        <v>12</v>
      </c>
      <c r="E18" s="185"/>
      <c r="F18" s="187" t="s">
        <v>0</v>
      </c>
      <c r="G18" s="188"/>
      <c r="H18" s="188"/>
      <c r="I18" s="188"/>
      <c r="J18" s="188"/>
      <c r="K18" s="188" t="s">
        <v>0</v>
      </c>
      <c r="L18" s="188"/>
      <c r="M18" s="188"/>
      <c r="N18" s="188"/>
      <c r="O18" s="189"/>
      <c r="P18" s="172" t="s">
        <v>576</v>
      </c>
      <c r="Q18" s="173"/>
      <c r="R18" s="172" t="s">
        <v>15</v>
      </c>
      <c r="S18" s="173"/>
      <c r="T18" s="172" t="s">
        <v>16</v>
      </c>
      <c r="U18" s="190"/>
      <c r="V18" s="175" t="s">
        <v>11</v>
      </c>
      <c r="W18" s="176"/>
      <c r="X18" s="185" t="s">
        <v>12</v>
      </c>
      <c r="Y18" s="185"/>
      <c r="Z18" s="187" t="s">
        <v>0</v>
      </c>
      <c r="AA18" s="188"/>
      <c r="AB18" s="188"/>
      <c r="AC18" s="188"/>
      <c r="AD18" s="188"/>
      <c r="AE18" s="188" t="s">
        <v>0</v>
      </c>
      <c r="AF18" s="188"/>
      <c r="AG18" s="188"/>
      <c r="AH18" s="188"/>
      <c r="AI18" s="189"/>
      <c r="AJ18" s="172" t="s">
        <v>576</v>
      </c>
      <c r="AK18" s="173"/>
      <c r="AL18" s="172" t="s">
        <v>15</v>
      </c>
      <c r="AM18" s="173"/>
      <c r="AN18" s="172" t="s">
        <v>16</v>
      </c>
      <c r="AO18" s="190"/>
    </row>
    <row r="19" spans="2:41" ht="30" customHeight="1" thickBot="1">
      <c r="B19" s="177"/>
      <c r="C19" s="178"/>
      <c r="D19" s="186"/>
      <c r="E19" s="186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4"/>
      <c r="Q19" s="174"/>
      <c r="R19" s="174"/>
      <c r="S19" s="174"/>
      <c r="T19" s="174"/>
      <c r="U19" s="191"/>
      <c r="V19" s="177"/>
      <c r="W19" s="178"/>
      <c r="X19" s="186"/>
      <c r="Y19" s="186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4"/>
      <c r="AK19" s="174"/>
      <c r="AL19" s="174"/>
      <c r="AM19" s="174"/>
      <c r="AN19" s="174"/>
      <c r="AO19" s="191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18"/>
      <c r="S20" s="221"/>
      <c r="T20" s="218" t="s">
        <v>544</v>
      </c>
      <c r="U20" s="219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18"/>
      <c r="AM20" s="221"/>
      <c r="AN20" s="218" t="s">
        <v>599</v>
      </c>
      <c r="AO20" s="219"/>
    </row>
    <row r="21" spans="2:41" ht="30" customHeight="1">
      <c r="B21" s="197"/>
      <c r="C21" s="198"/>
      <c r="D21" s="200"/>
      <c r="E21" s="200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200"/>
      <c r="Q21" s="200"/>
      <c r="R21" s="211"/>
      <c r="S21" s="98"/>
      <c r="T21" s="211"/>
      <c r="U21" s="220"/>
      <c r="V21" s="197"/>
      <c r="W21" s="198"/>
      <c r="X21" s="200"/>
      <c r="Y21" s="200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200"/>
      <c r="AK21" s="200"/>
      <c r="AL21" s="211"/>
      <c r="AM21" s="98"/>
      <c r="AN21" s="211"/>
      <c r="AO21" s="220"/>
    </row>
    <row r="22" spans="2:41" ht="13.5" customHeight="1">
      <c r="B22" s="204">
        <v>2</v>
      </c>
      <c r="C22" s="205"/>
      <c r="D22" s="208"/>
      <c r="E22" s="208"/>
      <c r="F22" s="145"/>
      <c r="G22" s="146"/>
      <c r="H22" s="146"/>
      <c r="I22" s="146"/>
      <c r="J22" s="146"/>
      <c r="K22" s="146"/>
      <c r="L22" s="146"/>
      <c r="M22" s="146"/>
      <c r="N22" s="146"/>
      <c r="O22" s="147"/>
      <c r="P22" s="208"/>
      <c r="Q22" s="208"/>
      <c r="R22" s="210"/>
      <c r="S22" s="115"/>
      <c r="T22" s="222" t="s">
        <v>544</v>
      </c>
      <c r="U22" s="223"/>
      <c r="V22" s="204">
        <v>8</v>
      </c>
      <c r="W22" s="205"/>
      <c r="X22" s="208"/>
      <c r="Y22" s="208"/>
      <c r="Z22" s="145"/>
      <c r="AA22" s="146"/>
      <c r="AB22" s="146"/>
      <c r="AC22" s="146"/>
      <c r="AD22" s="146"/>
      <c r="AE22" s="146"/>
      <c r="AF22" s="146"/>
      <c r="AG22" s="146"/>
      <c r="AH22" s="146"/>
      <c r="AI22" s="147"/>
      <c r="AJ22" s="208"/>
      <c r="AK22" s="208"/>
      <c r="AL22" s="210"/>
      <c r="AM22" s="115"/>
      <c r="AN22" s="222" t="s">
        <v>544</v>
      </c>
      <c r="AO22" s="223"/>
    </row>
    <row r="23" spans="2:41" ht="30" customHeight="1">
      <c r="B23" s="206"/>
      <c r="C23" s="207"/>
      <c r="D23" s="209"/>
      <c r="E23" s="209"/>
      <c r="F23" s="212"/>
      <c r="G23" s="213"/>
      <c r="H23" s="213"/>
      <c r="I23" s="213"/>
      <c r="J23" s="213"/>
      <c r="K23" s="213"/>
      <c r="L23" s="213"/>
      <c r="M23" s="213"/>
      <c r="N23" s="213"/>
      <c r="O23" s="214"/>
      <c r="P23" s="209"/>
      <c r="Q23" s="209"/>
      <c r="R23" s="211"/>
      <c r="S23" s="98"/>
      <c r="T23" s="224"/>
      <c r="U23" s="225"/>
      <c r="V23" s="206"/>
      <c r="W23" s="207"/>
      <c r="X23" s="209"/>
      <c r="Y23" s="209"/>
      <c r="Z23" s="212"/>
      <c r="AA23" s="213"/>
      <c r="AB23" s="213"/>
      <c r="AC23" s="213"/>
      <c r="AD23" s="213"/>
      <c r="AE23" s="213"/>
      <c r="AF23" s="213"/>
      <c r="AG23" s="213"/>
      <c r="AH23" s="213"/>
      <c r="AI23" s="214"/>
      <c r="AJ23" s="209"/>
      <c r="AK23" s="209"/>
      <c r="AL23" s="211"/>
      <c r="AM23" s="98"/>
      <c r="AN23" s="224"/>
      <c r="AO23" s="225"/>
    </row>
    <row r="24" spans="2:41" ht="13.5" customHeight="1">
      <c r="B24" s="197">
        <v>3</v>
      </c>
      <c r="C24" s="198"/>
      <c r="D24" s="208"/>
      <c r="E24" s="208"/>
      <c r="F24" s="145"/>
      <c r="G24" s="146"/>
      <c r="H24" s="146"/>
      <c r="I24" s="146"/>
      <c r="J24" s="146"/>
      <c r="K24" s="146"/>
      <c r="L24" s="146"/>
      <c r="M24" s="146"/>
      <c r="N24" s="146"/>
      <c r="O24" s="147"/>
      <c r="P24" s="208"/>
      <c r="Q24" s="208"/>
      <c r="R24" s="210"/>
      <c r="S24" s="115"/>
      <c r="T24" s="222" t="s">
        <v>544</v>
      </c>
      <c r="U24" s="223"/>
      <c r="V24" s="197">
        <v>9</v>
      </c>
      <c r="W24" s="198"/>
      <c r="X24" s="208"/>
      <c r="Y24" s="208"/>
      <c r="Z24" s="145"/>
      <c r="AA24" s="146"/>
      <c r="AB24" s="146"/>
      <c r="AC24" s="146"/>
      <c r="AD24" s="146"/>
      <c r="AE24" s="146"/>
      <c r="AF24" s="146"/>
      <c r="AG24" s="146"/>
      <c r="AH24" s="146"/>
      <c r="AI24" s="147"/>
      <c r="AJ24" s="208"/>
      <c r="AK24" s="208"/>
      <c r="AL24" s="210"/>
      <c r="AM24" s="115"/>
      <c r="AN24" s="222" t="s">
        <v>544</v>
      </c>
      <c r="AO24" s="223"/>
    </row>
    <row r="25" spans="2:41" ht="30" customHeight="1">
      <c r="B25" s="197"/>
      <c r="C25" s="198"/>
      <c r="D25" s="209"/>
      <c r="E25" s="209"/>
      <c r="F25" s="212"/>
      <c r="G25" s="213"/>
      <c r="H25" s="213"/>
      <c r="I25" s="213"/>
      <c r="J25" s="213"/>
      <c r="K25" s="213"/>
      <c r="L25" s="213"/>
      <c r="M25" s="213"/>
      <c r="N25" s="213"/>
      <c r="O25" s="214"/>
      <c r="P25" s="209"/>
      <c r="Q25" s="209"/>
      <c r="R25" s="211"/>
      <c r="S25" s="98"/>
      <c r="T25" s="224"/>
      <c r="U25" s="225"/>
      <c r="V25" s="197"/>
      <c r="W25" s="198"/>
      <c r="X25" s="209"/>
      <c r="Y25" s="209"/>
      <c r="Z25" s="212"/>
      <c r="AA25" s="213"/>
      <c r="AB25" s="213"/>
      <c r="AC25" s="213"/>
      <c r="AD25" s="213"/>
      <c r="AE25" s="213"/>
      <c r="AF25" s="213"/>
      <c r="AG25" s="213"/>
      <c r="AH25" s="213"/>
      <c r="AI25" s="214"/>
      <c r="AJ25" s="209"/>
      <c r="AK25" s="209"/>
      <c r="AL25" s="211"/>
      <c r="AM25" s="98"/>
      <c r="AN25" s="224"/>
      <c r="AO25" s="225"/>
    </row>
    <row r="26" spans="2:41" ht="13.5" customHeight="1">
      <c r="B26" s="204">
        <v>4</v>
      </c>
      <c r="C26" s="205"/>
      <c r="D26" s="208"/>
      <c r="E26" s="208"/>
      <c r="F26" s="145"/>
      <c r="G26" s="146"/>
      <c r="H26" s="146"/>
      <c r="I26" s="146"/>
      <c r="J26" s="146"/>
      <c r="K26" s="146"/>
      <c r="L26" s="146"/>
      <c r="M26" s="146"/>
      <c r="N26" s="146"/>
      <c r="O26" s="147"/>
      <c r="P26" s="208"/>
      <c r="Q26" s="208"/>
      <c r="R26" s="210"/>
      <c r="S26" s="115"/>
      <c r="T26" s="222" t="s">
        <v>544</v>
      </c>
      <c r="U26" s="223"/>
      <c r="V26" s="204">
        <v>10</v>
      </c>
      <c r="W26" s="205"/>
      <c r="X26" s="208"/>
      <c r="Y26" s="208"/>
      <c r="Z26" s="145"/>
      <c r="AA26" s="146"/>
      <c r="AB26" s="146"/>
      <c r="AC26" s="146"/>
      <c r="AD26" s="146"/>
      <c r="AE26" s="146"/>
      <c r="AF26" s="146"/>
      <c r="AG26" s="146"/>
      <c r="AH26" s="146"/>
      <c r="AI26" s="147"/>
      <c r="AJ26" s="208"/>
      <c r="AK26" s="208"/>
      <c r="AL26" s="210"/>
      <c r="AM26" s="115"/>
      <c r="AN26" s="222" t="s">
        <v>544</v>
      </c>
      <c r="AO26" s="223"/>
    </row>
    <row r="27" spans="2:41" ht="30" customHeight="1">
      <c r="B27" s="206"/>
      <c r="C27" s="207"/>
      <c r="D27" s="209"/>
      <c r="E27" s="209"/>
      <c r="F27" s="212"/>
      <c r="G27" s="213"/>
      <c r="H27" s="213"/>
      <c r="I27" s="213"/>
      <c r="J27" s="213"/>
      <c r="K27" s="213"/>
      <c r="L27" s="213"/>
      <c r="M27" s="213"/>
      <c r="N27" s="213"/>
      <c r="O27" s="214"/>
      <c r="P27" s="209"/>
      <c r="Q27" s="209"/>
      <c r="R27" s="211"/>
      <c r="S27" s="98"/>
      <c r="T27" s="224"/>
      <c r="U27" s="225"/>
      <c r="V27" s="206"/>
      <c r="W27" s="207"/>
      <c r="X27" s="209"/>
      <c r="Y27" s="209"/>
      <c r="Z27" s="212"/>
      <c r="AA27" s="213"/>
      <c r="AB27" s="213"/>
      <c r="AC27" s="213"/>
      <c r="AD27" s="213"/>
      <c r="AE27" s="213"/>
      <c r="AF27" s="213"/>
      <c r="AG27" s="213"/>
      <c r="AH27" s="213"/>
      <c r="AI27" s="214"/>
      <c r="AJ27" s="209"/>
      <c r="AK27" s="209"/>
      <c r="AL27" s="211"/>
      <c r="AM27" s="98"/>
      <c r="AN27" s="224"/>
      <c r="AO27" s="225"/>
    </row>
    <row r="28" spans="2:41" ht="13.5" customHeight="1">
      <c r="B28" s="197">
        <v>5</v>
      </c>
      <c r="C28" s="198"/>
      <c r="D28" s="208"/>
      <c r="E28" s="208"/>
      <c r="F28" s="145"/>
      <c r="G28" s="146"/>
      <c r="H28" s="146"/>
      <c r="I28" s="146"/>
      <c r="J28" s="146"/>
      <c r="K28" s="146"/>
      <c r="L28" s="146"/>
      <c r="M28" s="146"/>
      <c r="N28" s="146"/>
      <c r="O28" s="147"/>
      <c r="P28" s="208"/>
      <c r="Q28" s="208"/>
      <c r="R28" s="210"/>
      <c r="S28" s="115"/>
      <c r="T28" s="222" t="s">
        <v>544</v>
      </c>
      <c r="U28" s="223"/>
      <c r="V28" s="226">
        <v>11</v>
      </c>
      <c r="W28" s="227"/>
      <c r="X28" s="208"/>
      <c r="Y28" s="208"/>
      <c r="Z28" s="145"/>
      <c r="AA28" s="146"/>
      <c r="AB28" s="146"/>
      <c r="AC28" s="146"/>
      <c r="AD28" s="146"/>
      <c r="AE28" s="146"/>
      <c r="AF28" s="146"/>
      <c r="AG28" s="146"/>
      <c r="AH28" s="146"/>
      <c r="AI28" s="147"/>
      <c r="AJ28" s="208"/>
      <c r="AK28" s="208"/>
      <c r="AL28" s="210"/>
      <c r="AM28" s="115"/>
      <c r="AN28" s="222" t="s">
        <v>544</v>
      </c>
      <c r="AO28" s="223"/>
    </row>
    <row r="29" spans="2:41" ht="30" customHeight="1">
      <c r="B29" s="197"/>
      <c r="C29" s="198"/>
      <c r="D29" s="209"/>
      <c r="E29" s="209"/>
      <c r="F29" s="212"/>
      <c r="G29" s="213"/>
      <c r="H29" s="213"/>
      <c r="I29" s="213"/>
      <c r="J29" s="213"/>
      <c r="K29" s="213"/>
      <c r="L29" s="213"/>
      <c r="M29" s="213"/>
      <c r="N29" s="213"/>
      <c r="O29" s="214"/>
      <c r="P29" s="209"/>
      <c r="Q29" s="209"/>
      <c r="R29" s="211"/>
      <c r="S29" s="98"/>
      <c r="T29" s="224"/>
      <c r="U29" s="225"/>
      <c r="V29" s="226"/>
      <c r="W29" s="227"/>
      <c r="X29" s="209"/>
      <c r="Y29" s="209"/>
      <c r="Z29" s="212"/>
      <c r="AA29" s="213"/>
      <c r="AB29" s="213"/>
      <c r="AC29" s="213"/>
      <c r="AD29" s="213"/>
      <c r="AE29" s="213"/>
      <c r="AF29" s="213"/>
      <c r="AG29" s="213"/>
      <c r="AH29" s="213"/>
      <c r="AI29" s="214"/>
      <c r="AJ29" s="209"/>
      <c r="AK29" s="209"/>
      <c r="AL29" s="211"/>
      <c r="AM29" s="98"/>
      <c r="AN29" s="224"/>
      <c r="AO29" s="225"/>
    </row>
    <row r="30" spans="2:41" ht="13.5" customHeight="1">
      <c r="B30" s="204">
        <v>6</v>
      </c>
      <c r="C30" s="205"/>
      <c r="D30" s="208"/>
      <c r="E30" s="208"/>
      <c r="F30" s="145"/>
      <c r="G30" s="146"/>
      <c r="H30" s="146"/>
      <c r="I30" s="146"/>
      <c r="J30" s="146"/>
      <c r="K30" s="146"/>
      <c r="L30" s="146"/>
      <c r="M30" s="146"/>
      <c r="N30" s="146"/>
      <c r="O30" s="147"/>
      <c r="P30" s="208"/>
      <c r="Q30" s="208"/>
      <c r="R30" s="210"/>
      <c r="S30" s="115"/>
      <c r="T30" s="222" t="s">
        <v>544</v>
      </c>
      <c r="U30" s="223"/>
      <c r="V30" s="226">
        <v>12</v>
      </c>
      <c r="W30" s="227"/>
      <c r="X30" s="208"/>
      <c r="Y30" s="208"/>
      <c r="Z30" s="145"/>
      <c r="AA30" s="146"/>
      <c r="AB30" s="146"/>
      <c r="AC30" s="146"/>
      <c r="AD30" s="146"/>
      <c r="AE30" s="146"/>
      <c r="AF30" s="146"/>
      <c r="AG30" s="146"/>
      <c r="AH30" s="146"/>
      <c r="AI30" s="147"/>
      <c r="AJ30" s="208"/>
      <c r="AK30" s="208"/>
      <c r="AL30" s="210"/>
      <c r="AM30" s="115"/>
      <c r="AN30" s="222" t="s">
        <v>544</v>
      </c>
      <c r="AO30" s="223"/>
    </row>
    <row r="31" spans="2:41" ht="30" customHeight="1" thickBot="1">
      <c r="B31" s="228"/>
      <c r="C31" s="229"/>
      <c r="D31" s="230"/>
      <c r="E31" s="230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0"/>
      <c r="Q31" s="230"/>
      <c r="R31" s="139"/>
      <c r="S31" s="117"/>
      <c r="T31" s="231"/>
      <c r="U31" s="232"/>
      <c r="V31" s="233"/>
      <c r="W31" s="234"/>
      <c r="X31" s="230"/>
      <c r="Y31" s="230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0"/>
      <c r="AK31" s="230"/>
      <c r="AL31" s="139"/>
      <c r="AM31" s="117"/>
      <c r="AN31" s="231"/>
      <c r="AO31" s="232"/>
    </row>
    <row r="32" spans="2:41" ht="7.5" customHeight="1"/>
    <row r="33" spans="2:43" ht="18" customHeight="1" thickBot="1">
      <c r="B33" s="183" t="s">
        <v>603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38"/>
      <c r="V34" s="240" t="s">
        <v>601</v>
      </c>
      <c r="W34" s="241"/>
      <c r="X34" s="241"/>
      <c r="Y34" s="241"/>
      <c r="Z34" s="242"/>
      <c r="AA34" s="243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Z30:AD30"/>
    <mergeCell ref="AE30:AI30"/>
    <mergeCell ref="AM34:AO34"/>
    <mergeCell ref="K31:O31"/>
    <mergeCell ref="B30:C31"/>
    <mergeCell ref="D30:E31"/>
    <mergeCell ref="F30:J30"/>
    <mergeCell ref="K30:O30"/>
    <mergeCell ref="Z28:AD28"/>
    <mergeCell ref="AL28:AM29"/>
    <mergeCell ref="B28:C29"/>
    <mergeCell ref="D28:E29"/>
    <mergeCell ref="AL30:AM31"/>
    <mergeCell ref="T30:U31"/>
    <mergeCell ref="V30:W31"/>
    <mergeCell ref="X30:Y31"/>
    <mergeCell ref="P30:Q31"/>
    <mergeCell ref="R30:S31"/>
    <mergeCell ref="F31:J31"/>
    <mergeCell ref="AN28:AO29"/>
    <mergeCell ref="F29:J29"/>
    <mergeCell ref="K29:O29"/>
    <mergeCell ref="Z29:AD29"/>
    <mergeCell ref="AE29:AI29"/>
    <mergeCell ref="T28:U29"/>
    <mergeCell ref="V28:W29"/>
    <mergeCell ref="X28:Y29"/>
    <mergeCell ref="AE28:AI28"/>
    <mergeCell ref="AJ28:AK29"/>
    <mergeCell ref="F28:J28"/>
    <mergeCell ref="K28:O28"/>
    <mergeCell ref="P28:Q29"/>
    <mergeCell ref="R28:S29"/>
    <mergeCell ref="AL24:AM25"/>
    <mergeCell ref="AN24:AO25"/>
    <mergeCell ref="AJ24:AK25"/>
    <mergeCell ref="R24:S25"/>
    <mergeCell ref="AL26:AM27"/>
    <mergeCell ref="AN26:AO27"/>
    <mergeCell ref="Z27:AD27"/>
    <mergeCell ref="Z25:AD25"/>
    <mergeCell ref="AE25:AI25"/>
    <mergeCell ref="T24:U25"/>
    <mergeCell ref="V24:W25"/>
    <mergeCell ref="X24:Y25"/>
    <mergeCell ref="Z24:AD24"/>
    <mergeCell ref="AE24:AI24"/>
    <mergeCell ref="T26:U27"/>
    <mergeCell ref="V26:W27"/>
    <mergeCell ref="X26:Y27"/>
    <mergeCell ref="Z26:AD26"/>
    <mergeCell ref="AE26:AI26"/>
    <mergeCell ref="AJ26:AK27"/>
    <mergeCell ref="AE27:AI27"/>
    <mergeCell ref="B26:C27"/>
    <mergeCell ref="D26:E27"/>
    <mergeCell ref="F26:J26"/>
    <mergeCell ref="K26:O26"/>
    <mergeCell ref="F27:J27"/>
    <mergeCell ref="K27:O27"/>
    <mergeCell ref="P24:Q25"/>
    <mergeCell ref="P26:Q27"/>
    <mergeCell ref="R26:S27"/>
    <mergeCell ref="B24:C25"/>
    <mergeCell ref="D24:E25"/>
    <mergeCell ref="F24:J24"/>
    <mergeCell ref="K24:O24"/>
    <mergeCell ref="F25:J25"/>
    <mergeCell ref="K25:O25"/>
    <mergeCell ref="AJ20:AK21"/>
    <mergeCell ref="AL22:AM23"/>
    <mergeCell ref="AN22:AO23"/>
    <mergeCell ref="AJ22:AK23"/>
    <mergeCell ref="AL20:AM21"/>
    <mergeCell ref="AN20:AO21"/>
    <mergeCell ref="Z23:AD23"/>
    <mergeCell ref="AE23:AI23"/>
    <mergeCell ref="T22:U23"/>
    <mergeCell ref="V22:W23"/>
    <mergeCell ref="X22:Y23"/>
    <mergeCell ref="Z22:AD22"/>
    <mergeCell ref="AE22:AI22"/>
    <mergeCell ref="P22:Q23"/>
    <mergeCell ref="R22:S23"/>
    <mergeCell ref="F23:J23"/>
    <mergeCell ref="K23:O23"/>
    <mergeCell ref="F21:J21"/>
    <mergeCell ref="K21:O21"/>
    <mergeCell ref="Z21:AD21"/>
    <mergeCell ref="AE21:AI21"/>
    <mergeCell ref="T20:U21"/>
    <mergeCell ref="V20:W21"/>
    <mergeCell ref="X20:Y21"/>
    <mergeCell ref="Z20:AD20"/>
    <mergeCell ref="P20:Q21"/>
    <mergeCell ref="R20:S21"/>
    <mergeCell ref="AE20:AI20"/>
    <mergeCell ref="B20:C21"/>
    <mergeCell ref="D20:E21"/>
    <mergeCell ref="F20:J20"/>
    <mergeCell ref="K20:O20"/>
    <mergeCell ref="F19:J19"/>
    <mergeCell ref="K19:O19"/>
    <mergeCell ref="B22:C23"/>
    <mergeCell ref="D22:E23"/>
    <mergeCell ref="F22:J22"/>
    <mergeCell ref="K22:O22"/>
    <mergeCell ref="AL18:AM19"/>
    <mergeCell ref="V18:W19"/>
    <mergeCell ref="AJ18:AK19"/>
    <mergeCell ref="AH14:AO15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Z19:AD19"/>
    <mergeCell ref="AE19:AI19"/>
    <mergeCell ref="X18:Y19"/>
    <mergeCell ref="Z18:AD18"/>
    <mergeCell ref="AE18:AI18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4:E14"/>
    <mergeCell ref="F14:K14"/>
    <mergeCell ref="L14:Q14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3:E13"/>
    <mergeCell ref="F13:K13"/>
    <mergeCell ref="L13:Q13"/>
    <mergeCell ref="R13:U13"/>
    <mergeCell ref="AH12:AO12"/>
    <mergeCell ref="AH13:AI13"/>
    <mergeCell ref="AJ13:AM13"/>
    <mergeCell ref="AN13:AO13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F5:K5"/>
    <mergeCell ref="L5:AA6"/>
    <mergeCell ref="AB5:AO5"/>
    <mergeCell ref="F6:G6"/>
    <mergeCell ref="I6:K6"/>
    <mergeCell ref="AB6:AE6"/>
    <mergeCell ref="B8:E9"/>
    <mergeCell ref="F8:AA9"/>
    <mergeCell ref="AB8:AO8"/>
    <mergeCell ref="AB9:AE9"/>
    <mergeCell ref="AG9:AJ9"/>
    <mergeCell ref="AL9:AO9"/>
    <mergeCell ref="B3:E4"/>
    <mergeCell ref="F3:AA4"/>
    <mergeCell ref="AF7:AJ7"/>
    <mergeCell ref="B5:E6"/>
    <mergeCell ref="B1:AO1"/>
    <mergeCell ref="A2:A6"/>
    <mergeCell ref="B2:H2"/>
    <mergeCell ref="I2:K2"/>
    <mergeCell ref="L2:R2"/>
    <mergeCell ref="S2:Y2"/>
    <mergeCell ref="Z2:AE2"/>
    <mergeCell ref="AF2:AJ2"/>
    <mergeCell ref="A7:A11"/>
    <mergeCell ref="B7:H7"/>
    <mergeCell ref="I7:K7"/>
    <mergeCell ref="L7:R7"/>
    <mergeCell ref="S7:Y7"/>
    <mergeCell ref="Z7:AE7"/>
    <mergeCell ref="AB3:AO3"/>
    <mergeCell ref="AB4:AE4"/>
    <mergeCell ref="AG4:AJ4"/>
    <mergeCell ref="AL4:AO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J34" sqref="J34: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82" t="str">
        <f>入力見本!B1</f>
        <v>２０１８（平成３０）年度
神奈川県中学校バレーボール部活動普及・育成事業
（指導者研修会兼新人研修会）参加申込書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</row>
    <row r="2" spans="1:41" s="2" customFormat="1" ht="30" customHeight="1" thickBot="1">
      <c r="A2" s="83" t="s">
        <v>580</v>
      </c>
      <c r="B2" s="84" t="s">
        <v>546</v>
      </c>
      <c r="C2" s="85"/>
      <c r="D2" s="85"/>
      <c r="E2" s="85"/>
      <c r="F2" s="85"/>
      <c r="G2" s="85"/>
      <c r="H2" s="85"/>
      <c r="I2" s="86">
        <v>2</v>
      </c>
      <c r="J2" s="87"/>
      <c r="K2" s="88"/>
      <c r="L2" s="89" t="s">
        <v>581</v>
      </c>
      <c r="M2" s="85"/>
      <c r="N2" s="85"/>
      <c r="O2" s="85"/>
      <c r="P2" s="85"/>
      <c r="Q2" s="85"/>
      <c r="R2" s="85"/>
      <c r="S2" s="86">
        <v>7114</v>
      </c>
      <c r="T2" s="87"/>
      <c r="U2" s="87"/>
      <c r="V2" s="87"/>
      <c r="W2" s="87"/>
      <c r="X2" s="87"/>
      <c r="Y2" s="88"/>
      <c r="Z2" s="90" t="str">
        <f>IF(S2="","",VLOOKUP(S2,チーム番号!A2:E501,2,FALSE))</f>
        <v>県央</v>
      </c>
      <c r="AA2" s="91"/>
      <c r="AB2" s="91"/>
      <c r="AC2" s="91"/>
      <c r="AD2" s="91"/>
      <c r="AE2" s="91"/>
      <c r="AF2" s="92" t="s">
        <v>582</v>
      </c>
      <c r="AG2" s="92"/>
      <c r="AH2" s="92"/>
      <c r="AI2" s="92"/>
      <c r="AJ2" s="93"/>
      <c r="AK2" s="1"/>
    </row>
    <row r="3" spans="1:41" ht="13.5" customHeight="1">
      <c r="A3" s="83"/>
      <c r="B3" s="62" t="s">
        <v>583</v>
      </c>
      <c r="C3" s="63"/>
      <c r="D3" s="63"/>
      <c r="E3" s="64"/>
      <c r="F3" s="268" t="str">
        <f>IF(S2="","",VLOOKUP(S2,チーム番号!A2:E501,5,FALSE))</f>
        <v>厚木市立南毛利中学校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83"/>
      <c r="B4" s="65"/>
      <c r="C4" s="66"/>
      <c r="D4" s="66"/>
      <c r="E4" s="67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6" t="s">
        <v>681</v>
      </c>
      <c r="AC4" s="107"/>
      <c r="AD4" s="107"/>
      <c r="AE4" s="107"/>
      <c r="AF4" s="4" t="s">
        <v>584</v>
      </c>
      <c r="AG4" s="107" t="s">
        <v>682</v>
      </c>
      <c r="AH4" s="107"/>
      <c r="AI4" s="107"/>
      <c r="AJ4" s="107"/>
      <c r="AK4" s="4" t="s">
        <v>584</v>
      </c>
      <c r="AL4" s="107" t="s">
        <v>683</v>
      </c>
      <c r="AM4" s="107"/>
      <c r="AN4" s="107"/>
      <c r="AO4" s="108"/>
    </row>
    <row r="5" spans="1:41" ht="13.5" customHeight="1">
      <c r="A5" s="83"/>
      <c r="B5" s="76" t="s">
        <v>5</v>
      </c>
      <c r="C5" s="77"/>
      <c r="D5" s="77"/>
      <c r="E5" s="78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83"/>
      <c r="B6" s="79"/>
      <c r="C6" s="80"/>
      <c r="D6" s="80"/>
      <c r="E6" s="81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109"/>
      <c r="AD6" s="109"/>
      <c r="AE6" s="109"/>
      <c r="AF6" s="38" t="s">
        <v>587</v>
      </c>
      <c r="AG6" s="109" t="s">
        <v>682</v>
      </c>
      <c r="AH6" s="109"/>
      <c r="AI6" s="109"/>
      <c r="AJ6" s="109"/>
      <c r="AK6" s="38" t="s">
        <v>587</v>
      </c>
      <c r="AL6" s="109" t="s">
        <v>684</v>
      </c>
      <c r="AM6" s="109"/>
      <c r="AN6" s="109"/>
      <c r="AO6" s="110"/>
    </row>
    <row r="7" spans="1:41" s="2" customFormat="1" ht="30" customHeight="1" thickBot="1">
      <c r="A7" s="83" t="s">
        <v>588</v>
      </c>
      <c r="B7" s="94" t="s">
        <v>546</v>
      </c>
      <c r="C7" s="95"/>
      <c r="D7" s="95"/>
      <c r="E7" s="95"/>
      <c r="F7" s="95"/>
      <c r="G7" s="95"/>
      <c r="H7" s="95"/>
      <c r="I7" s="96"/>
      <c r="J7" s="97"/>
      <c r="K7" s="98"/>
      <c r="L7" s="99" t="s">
        <v>589</v>
      </c>
      <c r="M7" s="95"/>
      <c r="N7" s="95"/>
      <c r="O7" s="95"/>
      <c r="P7" s="95"/>
      <c r="Q7" s="95"/>
      <c r="R7" s="95"/>
      <c r="S7" s="96"/>
      <c r="T7" s="97"/>
      <c r="U7" s="97"/>
      <c r="V7" s="97"/>
      <c r="W7" s="97"/>
      <c r="X7" s="97"/>
      <c r="Y7" s="98"/>
      <c r="Z7" s="100" t="str">
        <f>IF(S7="","",VLOOKUP(S7,チーム番号!A2:E501,2,FALSE))</f>
        <v/>
      </c>
      <c r="AA7" s="101"/>
      <c r="AB7" s="101"/>
      <c r="AC7" s="101"/>
      <c r="AD7" s="101"/>
      <c r="AE7" s="101"/>
      <c r="AF7" s="74" t="s">
        <v>582</v>
      </c>
      <c r="AG7" s="74"/>
      <c r="AH7" s="74"/>
      <c r="AI7" s="74"/>
      <c r="AJ7" s="75"/>
      <c r="AK7" s="1"/>
    </row>
    <row r="8" spans="1:41" ht="13.5" customHeight="1">
      <c r="A8" s="83"/>
      <c r="B8" s="62" t="s">
        <v>590</v>
      </c>
      <c r="C8" s="63"/>
      <c r="D8" s="63"/>
      <c r="E8" s="64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83"/>
      <c r="B9" s="65"/>
      <c r="C9" s="66"/>
      <c r="D9" s="66"/>
      <c r="E9" s="67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6"/>
      <c r="AC9" s="107"/>
      <c r="AD9" s="107"/>
      <c r="AE9" s="107"/>
      <c r="AF9" s="4" t="s">
        <v>587</v>
      </c>
      <c r="AG9" s="107"/>
      <c r="AH9" s="107"/>
      <c r="AI9" s="107"/>
      <c r="AJ9" s="107"/>
      <c r="AK9" s="4" t="s">
        <v>587</v>
      </c>
      <c r="AL9" s="107"/>
      <c r="AM9" s="107"/>
      <c r="AN9" s="107"/>
      <c r="AO9" s="108"/>
    </row>
    <row r="10" spans="1:41" ht="13.5" customHeight="1">
      <c r="A10" s="83"/>
      <c r="B10" s="76" t="s">
        <v>5</v>
      </c>
      <c r="C10" s="77"/>
      <c r="D10" s="77"/>
      <c r="E10" s="78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83"/>
      <c r="B11" s="79"/>
      <c r="C11" s="80"/>
      <c r="D11" s="80"/>
      <c r="E11" s="81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109"/>
      <c r="AD11" s="109"/>
      <c r="AE11" s="109"/>
      <c r="AF11" s="38" t="s">
        <v>587</v>
      </c>
      <c r="AG11" s="109"/>
      <c r="AH11" s="109"/>
      <c r="AI11" s="109"/>
      <c r="AJ11" s="109"/>
      <c r="AK11" s="38" t="s">
        <v>587</v>
      </c>
      <c r="AL11" s="109"/>
      <c r="AM11" s="109"/>
      <c r="AN11" s="109"/>
      <c r="AO11" s="110"/>
    </row>
    <row r="12" spans="1:41" ht="13.5" customHeight="1">
      <c r="B12" s="153" t="s">
        <v>593</v>
      </c>
      <c r="C12" s="154"/>
      <c r="D12" s="154"/>
      <c r="E12" s="155"/>
      <c r="F12" s="156" t="s">
        <v>690</v>
      </c>
      <c r="G12" s="157"/>
      <c r="H12" s="157"/>
      <c r="I12" s="157"/>
      <c r="J12" s="157"/>
      <c r="K12" s="157"/>
      <c r="L12" s="157" t="s">
        <v>691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694</v>
      </c>
      <c r="W12" s="161"/>
      <c r="X12" s="161"/>
      <c r="Y12" s="161"/>
      <c r="Z12" s="161"/>
      <c r="AA12" s="161"/>
      <c r="AB12" s="126" t="s">
        <v>695</v>
      </c>
      <c r="AC12" s="127"/>
      <c r="AD12" s="127"/>
      <c r="AE12" s="127"/>
      <c r="AF12" s="127"/>
      <c r="AG12" s="128"/>
      <c r="AH12" s="137" t="s">
        <v>594</v>
      </c>
      <c r="AI12" s="63"/>
      <c r="AJ12" s="63"/>
      <c r="AK12" s="63"/>
      <c r="AL12" s="63"/>
      <c r="AM12" s="63"/>
      <c r="AN12" s="63"/>
      <c r="AO12" s="138"/>
    </row>
    <row r="13" spans="1:41" ht="30" customHeight="1" thickBot="1">
      <c r="B13" s="129" t="s">
        <v>6</v>
      </c>
      <c r="C13" s="101"/>
      <c r="D13" s="101"/>
      <c r="E13" s="130"/>
      <c r="F13" s="131" t="s">
        <v>688</v>
      </c>
      <c r="G13" s="132"/>
      <c r="H13" s="132"/>
      <c r="I13" s="132"/>
      <c r="J13" s="132"/>
      <c r="K13" s="132"/>
      <c r="L13" s="132" t="s">
        <v>689</v>
      </c>
      <c r="M13" s="132"/>
      <c r="N13" s="132"/>
      <c r="O13" s="132"/>
      <c r="P13" s="132"/>
      <c r="Q13" s="133"/>
      <c r="R13" s="134" t="s">
        <v>595</v>
      </c>
      <c r="S13" s="135"/>
      <c r="T13" s="135"/>
      <c r="U13" s="136"/>
      <c r="V13" s="148" t="s">
        <v>692</v>
      </c>
      <c r="W13" s="149"/>
      <c r="X13" s="149"/>
      <c r="Y13" s="149"/>
      <c r="Z13" s="149"/>
      <c r="AA13" s="149"/>
      <c r="AB13" s="150" t="s">
        <v>693</v>
      </c>
      <c r="AC13" s="151"/>
      <c r="AD13" s="151"/>
      <c r="AE13" s="151"/>
      <c r="AF13" s="151"/>
      <c r="AG13" s="152"/>
      <c r="AH13" s="267" t="s">
        <v>544</v>
      </c>
      <c r="AI13" s="265"/>
      <c r="AJ13" s="63" t="s">
        <v>575</v>
      </c>
      <c r="AK13" s="63"/>
      <c r="AL13" s="63"/>
      <c r="AM13" s="63"/>
      <c r="AN13" s="265"/>
      <c r="AO13" s="266"/>
    </row>
    <row r="14" spans="1:41" ht="13.5" customHeight="1">
      <c r="B14" s="142" t="s">
        <v>596</v>
      </c>
      <c r="C14" s="143"/>
      <c r="D14" s="143"/>
      <c r="E14" s="144"/>
      <c r="F14" s="145" t="s">
        <v>698</v>
      </c>
      <c r="G14" s="146"/>
      <c r="H14" s="146"/>
      <c r="I14" s="146"/>
      <c r="J14" s="146"/>
      <c r="K14" s="146"/>
      <c r="L14" s="146" t="s">
        <v>699</v>
      </c>
      <c r="M14" s="146"/>
      <c r="N14" s="146"/>
      <c r="O14" s="146"/>
      <c r="P14" s="146"/>
      <c r="Q14" s="147"/>
      <c r="R14" s="168" t="s">
        <v>596</v>
      </c>
      <c r="S14" s="143"/>
      <c r="T14" s="143"/>
      <c r="U14" s="144"/>
      <c r="V14" s="145" t="s">
        <v>702</v>
      </c>
      <c r="W14" s="146"/>
      <c r="X14" s="146"/>
      <c r="Y14" s="146"/>
      <c r="Z14" s="146"/>
      <c r="AA14" s="146"/>
      <c r="AB14" s="169" t="s">
        <v>703</v>
      </c>
      <c r="AC14" s="170"/>
      <c r="AD14" s="170"/>
      <c r="AE14" s="170"/>
      <c r="AF14" s="170"/>
      <c r="AG14" s="170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79" t="s">
        <v>597</v>
      </c>
      <c r="C15" s="80"/>
      <c r="D15" s="80"/>
      <c r="E15" s="81"/>
      <c r="F15" s="162" t="s">
        <v>696</v>
      </c>
      <c r="G15" s="163"/>
      <c r="H15" s="163"/>
      <c r="I15" s="163"/>
      <c r="J15" s="163"/>
      <c r="K15" s="163"/>
      <c r="L15" s="163" t="s">
        <v>697</v>
      </c>
      <c r="M15" s="163"/>
      <c r="N15" s="163"/>
      <c r="O15" s="163"/>
      <c r="P15" s="163"/>
      <c r="Q15" s="164"/>
      <c r="R15" s="80" t="s">
        <v>9</v>
      </c>
      <c r="S15" s="80"/>
      <c r="T15" s="80"/>
      <c r="U15" s="81"/>
      <c r="V15" s="162" t="s">
        <v>700</v>
      </c>
      <c r="W15" s="163"/>
      <c r="X15" s="163"/>
      <c r="Y15" s="163"/>
      <c r="Z15" s="163"/>
      <c r="AA15" s="163"/>
      <c r="AB15" s="165" t="s">
        <v>701</v>
      </c>
      <c r="AC15" s="166"/>
      <c r="AD15" s="166"/>
      <c r="AE15" s="166"/>
      <c r="AF15" s="166"/>
      <c r="AG15" s="166"/>
      <c r="AH15" s="251">
        <v>12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577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75" t="s">
        <v>598</v>
      </c>
      <c r="C18" s="176"/>
      <c r="D18" s="185" t="s">
        <v>12</v>
      </c>
      <c r="E18" s="185"/>
      <c r="F18" s="187" t="s">
        <v>596</v>
      </c>
      <c r="G18" s="188"/>
      <c r="H18" s="188"/>
      <c r="I18" s="188"/>
      <c r="J18" s="188"/>
      <c r="K18" s="188" t="s">
        <v>596</v>
      </c>
      <c r="L18" s="188"/>
      <c r="M18" s="188"/>
      <c r="N18" s="188"/>
      <c r="O18" s="189"/>
      <c r="P18" s="172" t="s">
        <v>576</v>
      </c>
      <c r="Q18" s="173"/>
      <c r="R18" s="260" t="s">
        <v>15</v>
      </c>
      <c r="S18" s="261"/>
      <c r="T18" s="260" t="s">
        <v>16</v>
      </c>
      <c r="U18" s="263"/>
      <c r="V18" s="175" t="s">
        <v>598</v>
      </c>
      <c r="W18" s="176"/>
      <c r="X18" s="185" t="s">
        <v>12</v>
      </c>
      <c r="Y18" s="185"/>
      <c r="Z18" s="187" t="s">
        <v>596</v>
      </c>
      <c r="AA18" s="188"/>
      <c r="AB18" s="188"/>
      <c r="AC18" s="188"/>
      <c r="AD18" s="188"/>
      <c r="AE18" s="188" t="s">
        <v>596</v>
      </c>
      <c r="AF18" s="188"/>
      <c r="AG18" s="188"/>
      <c r="AH18" s="188"/>
      <c r="AI18" s="189"/>
      <c r="AJ18" s="172" t="s">
        <v>576</v>
      </c>
      <c r="AK18" s="173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77"/>
      <c r="C19" s="178"/>
      <c r="D19" s="186"/>
      <c r="E19" s="186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4"/>
      <c r="Q19" s="174"/>
      <c r="R19" s="262"/>
      <c r="S19" s="262"/>
      <c r="T19" s="262"/>
      <c r="U19" s="264"/>
      <c r="V19" s="177"/>
      <c r="W19" s="178"/>
      <c r="X19" s="186"/>
      <c r="Y19" s="186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4"/>
      <c r="AK19" s="174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18">
        <v>161</v>
      </c>
      <c r="S20" s="221"/>
      <c r="T20" s="218" t="s">
        <v>544</v>
      </c>
      <c r="U20" s="221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18">
        <v>149</v>
      </c>
      <c r="AM20" s="221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200"/>
      <c r="Q21" s="200"/>
      <c r="R21" s="211"/>
      <c r="S21" s="98"/>
      <c r="T21" s="211"/>
      <c r="U21" s="98"/>
      <c r="V21" s="197"/>
      <c r="W21" s="198"/>
      <c r="X21" s="200"/>
      <c r="Y21" s="200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200"/>
      <c r="AK21" s="200"/>
      <c r="AL21" s="211"/>
      <c r="AM21" s="98"/>
      <c r="AN21" s="258"/>
      <c r="AO21" s="259"/>
    </row>
    <row r="22" spans="2:41" ht="13.5" customHeight="1">
      <c r="B22" s="204">
        <v>2</v>
      </c>
      <c r="C22" s="205"/>
      <c r="D22" s="208">
        <v>2</v>
      </c>
      <c r="E22" s="208"/>
      <c r="F22" s="145"/>
      <c r="G22" s="146"/>
      <c r="H22" s="146"/>
      <c r="I22" s="146"/>
      <c r="J22" s="146"/>
      <c r="K22" s="146"/>
      <c r="L22" s="146"/>
      <c r="M22" s="146"/>
      <c r="N22" s="146"/>
      <c r="O22" s="147"/>
      <c r="P22" s="208">
        <v>1</v>
      </c>
      <c r="Q22" s="208"/>
      <c r="R22" s="210">
        <v>153</v>
      </c>
      <c r="S22" s="115"/>
      <c r="T22" s="222" t="s">
        <v>544</v>
      </c>
      <c r="U22" s="223"/>
      <c r="V22" s="204">
        <v>8</v>
      </c>
      <c r="W22" s="205"/>
      <c r="X22" s="208">
        <v>8</v>
      </c>
      <c r="Y22" s="208"/>
      <c r="Z22" s="145" t="s">
        <v>728</v>
      </c>
      <c r="AA22" s="146"/>
      <c r="AB22" s="146"/>
      <c r="AC22" s="146"/>
      <c r="AD22" s="146"/>
      <c r="AE22" s="146" t="s">
        <v>727</v>
      </c>
      <c r="AF22" s="146"/>
      <c r="AG22" s="146"/>
      <c r="AH22" s="146"/>
      <c r="AI22" s="147"/>
      <c r="AJ22" s="208">
        <v>2</v>
      </c>
      <c r="AK22" s="208"/>
      <c r="AL22" s="210">
        <v>153</v>
      </c>
      <c r="AM22" s="115"/>
      <c r="AN22" s="244" t="s">
        <v>544</v>
      </c>
      <c r="AO22" s="245"/>
    </row>
    <row r="23" spans="2:41" ht="30" customHeight="1">
      <c r="B23" s="206"/>
      <c r="C23" s="207"/>
      <c r="D23" s="209"/>
      <c r="E23" s="209"/>
      <c r="F23" s="212" t="s">
        <v>704</v>
      </c>
      <c r="G23" s="213"/>
      <c r="H23" s="213"/>
      <c r="I23" s="213"/>
      <c r="J23" s="213"/>
      <c r="K23" s="213" t="s">
        <v>705</v>
      </c>
      <c r="L23" s="213"/>
      <c r="M23" s="213"/>
      <c r="N23" s="213"/>
      <c r="O23" s="214"/>
      <c r="P23" s="209"/>
      <c r="Q23" s="209"/>
      <c r="R23" s="211"/>
      <c r="S23" s="98"/>
      <c r="T23" s="224"/>
      <c r="U23" s="225"/>
      <c r="V23" s="206"/>
      <c r="W23" s="207"/>
      <c r="X23" s="209"/>
      <c r="Y23" s="209"/>
      <c r="Z23" s="212" t="s">
        <v>726</v>
      </c>
      <c r="AA23" s="213"/>
      <c r="AB23" s="213"/>
      <c r="AC23" s="213"/>
      <c r="AD23" s="213"/>
      <c r="AE23" s="213" t="s">
        <v>727</v>
      </c>
      <c r="AF23" s="213"/>
      <c r="AG23" s="213"/>
      <c r="AH23" s="213"/>
      <c r="AI23" s="214"/>
      <c r="AJ23" s="209"/>
      <c r="AK23" s="209"/>
      <c r="AL23" s="211"/>
      <c r="AM23" s="98"/>
      <c r="AN23" s="244"/>
      <c r="AO23" s="245"/>
    </row>
    <row r="24" spans="2:41" ht="13.5" customHeight="1">
      <c r="B24" s="197">
        <v>3</v>
      </c>
      <c r="C24" s="198"/>
      <c r="D24" s="208">
        <v>3</v>
      </c>
      <c r="E24" s="208"/>
      <c r="F24" s="145" t="s">
        <v>708</v>
      </c>
      <c r="G24" s="146"/>
      <c r="H24" s="146"/>
      <c r="I24" s="146"/>
      <c r="J24" s="146"/>
      <c r="K24" s="146" t="s">
        <v>709</v>
      </c>
      <c r="L24" s="146"/>
      <c r="M24" s="146"/>
      <c r="N24" s="146"/>
      <c r="O24" s="147"/>
      <c r="P24" s="208">
        <v>1</v>
      </c>
      <c r="Q24" s="208"/>
      <c r="R24" s="210">
        <v>157</v>
      </c>
      <c r="S24" s="115"/>
      <c r="T24" s="254" t="s">
        <v>544</v>
      </c>
      <c r="U24" s="255"/>
      <c r="V24" s="197">
        <v>9</v>
      </c>
      <c r="W24" s="198"/>
      <c r="X24" s="208">
        <v>9</v>
      </c>
      <c r="Y24" s="208"/>
      <c r="Z24" s="145" t="s">
        <v>731</v>
      </c>
      <c r="AA24" s="146"/>
      <c r="AB24" s="146"/>
      <c r="AC24" s="146"/>
      <c r="AD24" s="146"/>
      <c r="AE24" s="146" t="s">
        <v>732</v>
      </c>
      <c r="AF24" s="146"/>
      <c r="AG24" s="146"/>
      <c r="AH24" s="146"/>
      <c r="AI24" s="147"/>
      <c r="AJ24" s="208">
        <v>2</v>
      </c>
      <c r="AK24" s="208"/>
      <c r="AL24" s="210">
        <v>151</v>
      </c>
      <c r="AM24" s="115"/>
      <c r="AN24" s="244" t="s">
        <v>544</v>
      </c>
      <c r="AO24" s="245"/>
    </row>
    <row r="25" spans="2:41" ht="30" customHeight="1">
      <c r="B25" s="197"/>
      <c r="C25" s="198"/>
      <c r="D25" s="209"/>
      <c r="E25" s="209"/>
      <c r="F25" s="212" t="s">
        <v>706</v>
      </c>
      <c r="G25" s="213"/>
      <c r="H25" s="213"/>
      <c r="I25" s="213"/>
      <c r="J25" s="213"/>
      <c r="K25" s="213" t="s">
        <v>707</v>
      </c>
      <c r="L25" s="213"/>
      <c r="M25" s="213"/>
      <c r="N25" s="213"/>
      <c r="O25" s="214"/>
      <c r="P25" s="209"/>
      <c r="Q25" s="209"/>
      <c r="R25" s="211"/>
      <c r="S25" s="98"/>
      <c r="T25" s="254"/>
      <c r="U25" s="255"/>
      <c r="V25" s="197"/>
      <c r="W25" s="198"/>
      <c r="X25" s="209"/>
      <c r="Y25" s="209"/>
      <c r="Z25" s="212" t="s">
        <v>729</v>
      </c>
      <c r="AA25" s="213"/>
      <c r="AB25" s="213"/>
      <c r="AC25" s="213"/>
      <c r="AD25" s="213"/>
      <c r="AE25" s="213" t="s">
        <v>730</v>
      </c>
      <c r="AF25" s="213"/>
      <c r="AG25" s="213"/>
      <c r="AH25" s="213"/>
      <c r="AI25" s="214"/>
      <c r="AJ25" s="209"/>
      <c r="AK25" s="209"/>
      <c r="AL25" s="211"/>
      <c r="AM25" s="98"/>
      <c r="AN25" s="244"/>
      <c r="AO25" s="245"/>
    </row>
    <row r="26" spans="2:41" ht="13.5" customHeight="1">
      <c r="B26" s="204">
        <v>4</v>
      </c>
      <c r="C26" s="205"/>
      <c r="D26" s="208">
        <v>4</v>
      </c>
      <c r="E26" s="208"/>
      <c r="F26" s="145" t="s">
        <v>712</v>
      </c>
      <c r="G26" s="146"/>
      <c r="H26" s="146"/>
      <c r="I26" s="146"/>
      <c r="J26" s="146"/>
      <c r="K26" s="146" t="s">
        <v>713</v>
      </c>
      <c r="L26" s="146"/>
      <c r="M26" s="146"/>
      <c r="N26" s="146"/>
      <c r="O26" s="147"/>
      <c r="P26" s="208">
        <v>1</v>
      </c>
      <c r="Q26" s="208"/>
      <c r="R26" s="210">
        <v>157</v>
      </c>
      <c r="S26" s="115"/>
      <c r="T26" s="244" t="s">
        <v>544</v>
      </c>
      <c r="U26" s="245"/>
      <c r="V26" s="204">
        <v>10</v>
      </c>
      <c r="W26" s="205"/>
      <c r="X26" s="208">
        <v>10</v>
      </c>
      <c r="Y26" s="208"/>
      <c r="Z26" s="145" t="s">
        <v>743</v>
      </c>
      <c r="AA26" s="146"/>
      <c r="AB26" s="146"/>
      <c r="AC26" s="146"/>
      <c r="AD26" s="146"/>
      <c r="AE26" s="146" t="s">
        <v>744</v>
      </c>
      <c r="AF26" s="146"/>
      <c r="AG26" s="146"/>
      <c r="AH26" s="146"/>
      <c r="AI26" s="147"/>
      <c r="AJ26" s="208">
        <v>1</v>
      </c>
      <c r="AK26" s="208"/>
      <c r="AL26" s="210">
        <v>160</v>
      </c>
      <c r="AM26" s="115"/>
      <c r="AN26" s="244" t="s">
        <v>544</v>
      </c>
      <c r="AO26" s="245"/>
    </row>
    <row r="27" spans="2:41" ht="30" customHeight="1">
      <c r="B27" s="206"/>
      <c r="C27" s="207"/>
      <c r="D27" s="209"/>
      <c r="E27" s="209"/>
      <c r="F27" s="212" t="s">
        <v>710</v>
      </c>
      <c r="G27" s="213"/>
      <c r="H27" s="213"/>
      <c r="I27" s="213"/>
      <c r="J27" s="213"/>
      <c r="K27" s="213" t="s">
        <v>711</v>
      </c>
      <c r="L27" s="213"/>
      <c r="M27" s="213"/>
      <c r="N27" s="213"/>
      <c r="O27" s="214"/>
      <c r="P27" s="209"/>
      <c r="Q27" s="209"/>
      <c r="R27" s="211"/>
      <c r="S27" s="98"/>
      <c r="T27" s="244"/>
      <c r="U27" s="245"/>
      <c r="V27" s="206"/>
      <c r="W27" s="207"/>
      <c r="X27" s="209"/>
      <c r="Y27" s="209"/>
      <c r="Z27" s="212" t="s">
        <v>733</v>
      </c>
      <c r="AA27" s="213"/>
      <c r="AB27" s="213"/>
      <c r="AC27" s="213"/>
      <c r="AD27" s="213"/>
      <c r="AE27" s="213" t="s">
        <v>734</v>
      </c>
      <c r="AF27" s="213"/>
      <c r="AG27" s="213"/>
      <c r="AH27" s="213"/>
      <c r="AI27" s="214"/>
      <c r="AJ27" s="209"/>
      <c r="AK27" s="209"/>
      <c r="AL27" s="211"/>
      <c r="AM27" s="98"/>
      <c r="AN27" s="244"/>
      <c r="AO27" s="245"/>
    </row>
    <row r="28" spans="2:41" ht="13.5" customHeight="1">
      <c r="B28" s="197">
        <v>5</v>
      </c>
      <c r="C28" s="198"/>
      <c r="D28" s="208">
        <v>5</v>
      </c>
      <c r="E28" s="208"/>
      <c r="F28" s="145" t="s">
        <v>716</v>
      </c>
      <c r="G28" s="146"/>
      <c r="H28" s="146"/>
      <c r="I28" s="146"/>
      <c r="J28" s="146"/>
      <c r="K28" s="146" t="s">
        <v>717</v>
      </c>
      <c r="L28" s="146"/>
      <c r="M28" s="146"/>
      <c r="N28" s="146"/>
      <c r="O28" s="147"/>
      <c r="P28" s="208">
        <v>1</v>
      </c>
      <c r="Q28" s="208"/>
      <c r="R28" s="210">
        <v>157</v>
      </c>
      <c r="S28" s="115"/>
      <c r="T28" s="244" t="s">
        <v>544</v>
      </c>
      <c r="U28" s="245"/>
      <c r="V28" s="226">
        <v>11</v>
      </c>
      <c r="W28" s="227"/>
      <c r="X28" s="208">
        <v>11</v>
      </c>
      <c r="Y28" s="208"/>
      <c r="Z28" s="145" t="s">
        <v>741</v>
      </c>
      <c r="AA28" s="146"/>
      <c r="AB28" s="146"/>
      <c r="AC28" s="146"/>
      <c r="AD28" s="146"/>
      <c r="AE28" s="146" t="s">
        <v>742</v>
      </c>
      <c r="AF28" s="146"/>
      <c r="AG28" s="146"/>
      <c r="AH28" s="146"/>
      <c r="AI28" s="147"/>
      <c r="AJ28" s="208">
        <v>1</v>
      </c>
      <c r="AK28" s="208"/>
      <c r="AL28" s="210">
        <v>156</v>
      </c>
      <c r="AM28" s="115"/>
      <c r="AN28" s="244" t="s">
        <v>544</v>
      </c>
      <c r="AO28" s="245"/>
    </row>
    <row r="29" spans="2:41" ht="30" customHeight="1">
      <c r="B29" s="197"/>
      <c r="C29" s="198"/>
      <c r="D29" s="209"/>
      <c r="E29" s="209"/>
      <c r="F29" s="212" t="s">
        <v>714</v>
      </c>
      <c r="G29" s="213"/>
      <c r="H29" s="213"/>
      <c r="I29" s="213"/>
      <c r="J29" s="213"/>
      <c r="K29" s="213" t="s">
        <v>715</v>
      </c>
      <c r="L29" s="213"/>
      <c r="M29" s="213"/>
      <c r="N29" s="213"/>
      <c r="O29" s="214"/>
      <c r="P29" s="209"/>
      <c r="Q29" s="209"/>
      <c r="R29" s="211"/>
      <c r="S29" s="98"/>
      <c r="T29" s="244"/>
      <c r="U29" s="245"/>
      <c r="V29" s="226"/>
      <c r="W29" s="227"/>
      <c r="X29" s="209"/>
      <c r="Y29" s="209"/>
      <c r="Z29" s="212" t="s">
        <v>735</v>
      </c>
      <c r="AA29" s="213"/>
      <c r="AB29" s="213"/>
      <c r="AC29" s="213"/>
      <c r="AD29" s="213"/>
      <c r="AE29" s="213" t="s">
        <v>736</v>
      </c>
      <c r="AF29" s="213"/>
      <c r="AG29" s="213"/>
      <c r="AH29" s="213"/>
      <c r="AI29" s="214"/>
      <c r="AJ29" s="209"/>
      <c r="AK29" s="209"/>
      <c r="AL29" s="211"/>
      <c r="AM29" s="98"/>
      <c r="AN29" s="244"/>
      <c r="AO29" s="245"/>
    </row>
    <row r="30" spans="2:41" ht="13.5" customHeight="1">
      <c r="B30" s="204">
        <v>6</v>
      </c>
      <c r="C30" s="205"/>
      <c r="D30" s="208">
        <v>6</v>
      </c>
      <c r="E30" s="208"/>
      <c r="F30" s="145" t="s">
        <v>720</v>
      </c>
      <c r="G30" s="146"/>
      <c r="H30" s="146"/>
      <c r="I30" s="146"/>
      <c r="J30" s="146"/>
      <c r="K30" s="146" t="s">
        <v>721</v>
      </c>
      <c r="L30" s="146"/>
      <c r="M30" s="146"/>
      <c r="N30" s="146"/>
      <c r="O30" s="147"/>
      <c r="P30" s="208">
        <v>2</v>
      </c>
      <c r="Q30" s="208"/>
      <c r="R30" s="210">
        <v>151</v>
      </c>
      <c r="S30" s="115"/>
      <c r="T30" s="244" t="s">
        <v>544</v>
      </c>
      <c r="U30" s="245"/>
      <c r="V30" s="226">
        <v>12</v>
      </c>
      <c r="W30" s="227"/>
      <c r="X30" s="208">
        <v>12</v>
      </c>
      <c r="Y30" s="208"/>
      <c r="Z30" s="145" t="s">
        <v>739</v>
      </c>
      <c r="AA30" s="146"/>
      <c r="AB30" s="146"/>
      <c r="AC30" s="146"/>
      <c r="AD30" s="146"/>
      <c r="AE30" s="146" t="s">
        <v>740</v>
      </c>
      <c r="AF30" s="146"/>
      <c r="AG30" s="146"/>
      <c r="AH30" s="146"/>
      <c r="AI30" s="147"/>
      <c r="AJ30" s="208">
        <v>2</v>
      </c>
      <c r="AK30" s="208"/>
      <c r="AL30" s="210">
        <v>157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2" t="s">
        <v>718</v>
      </c>
      <c r="G31" s="163"/>
      <c r="H31" s="163"/>
      <c r="I31" s="163"/>
      <c r="J31" s="163"/>
      <c r="K31" s="163" t="s">
        <v>719</v>
      </c>
      <c r="L31" s="163"/>
      <c r="M31" s="163"/>
      <c r="N31" s="163"/>
      <c r="O31" s="164"/>
      <c r="P31" s="230"/>
      <c r="Q31" s="230"/>
      <c r="R31" s="139"/>
      <c r="S31" s="117"/>
      <c r="T31" s="246"/>
      <c r="U31" s="247"/>
      <c r="V31" s="233"/>
      <c r="W31" s="234"/>
      <c r="X31" s="230"/>
      <c r="Y31" s="230"/>
      <c r="Z31" s="162" t="s">
        <v>737</v>
      </c>
      <c r="AA31" s="163"/>
      <c r="AB31" s="163"/>
      <c r="AC31" s="163"/>
      <c r="AD31" s="163"/>
      <c r="AE31" s="163" t="s">
        <v>738</v>
      </c>
      <c r="AF31" s="163"/>
      <c r="AG31" s="163"/>
      <c r="AH31" s="163"/>
      <c r="AI31" s="164"/>
      <c r="AJ31" s="230"/>
      <c r="AK31" s="230"/>
      <c r="AL31" s="139"/>
      <c r="AM31" s="117"/>
      <c r="AN31" s="246"/>
      <c r="AO31" s="247"/>
    </row>
    <row r="32" spans="2:41" ht="7.5" customHeight="1"/>
    <row r="33" spans="2:43" ht="18" customHeight="1" thickBot="1">
      <c r="B33" s="183" t="s">
        <v>603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AB3:AO3"/>
    <mergeCell ref="AB4:AE4"/>
    <mergeCell ref="AG4:AJ4"/>
    <mergeCell ref="AL4:AO4"/>
    <mergeCell ref="B5:E6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F5:K5"/>
    <mergeCell ref="L5:AA6"/>
    <mergeCell ref="AB5:AO5"/>
    <mergeCell ref="F6:G6"/>
    <mergeCell ref="AG6:AJ6"/>
    <mergeCell ref="AL6:AO6"/>
    <mergeCell ref="AB6:AE6"/>
    <mergeCell ref="AL9:AO9"/>
    <mergeCell ref="AF7:AJ7"/>
    <mergeCell ref="B12:E12"/>
    <mergeCell ref="F12:K12"/>
    <mergeCell ref="L12:Q12"/>
    <mergeCell ref="A7:A11"/>
    <mergeCell ref="B7:H7"/>
    <mergeCell ref="I7:K7"/>
    <mergeCell ref="L7:R7"/>
    <mergeCell ref="B10:E11"/>
    <mergeCell ref="I11:K11"/>
    <mergeCell ref="AB11:AE11"/>
    <mergeCell ref="AG11:AJ11"/>
    <mergeCell ref="AL11:AO11"/>
    <mergeCell ref="S7:Y7"/>
    <mergeCell ref="Z7:AE7"/>
    <mergeCell ref="F8:AA9"/>
    <mergeCell ref="AB8:AO8"/>
    <mergeCell ref="AB9:AE9"/>
    <mergeCell ref="AG9:AJ9"/>
    <mergeCell ref="B8:E9"/>
    <mergeCell ref="R12:U12"/>
    <mergeCell ref="V12:AA12"/>
    <mergeCell ref="AB12:AG12"/>
    <mergeCell ref="F10:K10"/>
    <mergeCell ref="L10:AA11"/>
    <mergeCell ref="AJ13:AM13"/>
    <mergeCell ref="AN13:AO13"/>
    <mergeCell ref="F14:K14"/>
    <mergeCell ref="L14:Q14"/>
    <mergeCell ref="R13:U13"/>
    <mergeCell ref="V13:AA13"/>
    <mergeCell ref="AB13:AG13"/>
    <mergeCell ref="AH13:AI13"/>
    <mergeCell ref="AB10:AO10"/>
    <mergeCell ref="F11:G11"/>
    <mergeCell ref="AB14:AG14"/>
    <mergeCell ref="B17:G17"/>
    <mergeCell ref="H17:AM17"/>
    <mergeCell ref="B14:E14"/>
    <mergeCell ref="AN18:AO19"/>
    <mergeCell ref="B15:E15"/>
    <mergeCell ref="F15:K15"/>
    <mergeCell ref="L15:Q15"/>
    <mergeCell ref="R15:U15"/>
    <mergeCell ref="V15:AA15"/>
    <mergeCell ref="K18:O18"/>
    <mergeCell ref="P18:Q19"/>
    <mergeCell ref="F19:J19"/>
    <mergeCell ref="K19:O19"/>
    <mergeCell ref="R14:U14"/>
    <mergeCell ref="V14:AA14"/>
    <mergeCell ref="Z19:AD19"/>
    <mergeCell ref="AB15:AG15"/>
    <mergeCell ref="B18:C19"/>
    <mergeCell ref="D18:E19"/>
    <mergeCell ref="F18:J18"/>
    <mergeCell ref="AL18:AM19"/>
    <mergeCell ref="AL22:AM23"/>
    <mergeCell ref="R20:S21"/>
    <mergeCell ref="AL20:AM21"/>
    <mergeCell ref="AJ20:AK21"/>
    <mergeCell ref="T22:U23"/>
    <mergeCell ref="AE19:AI19"/>
    <mergeCell ref="X18:Y19"/>
    <mergeCell ref="Z18:AD18"/>
    <mergeCell ref="AJ22:AK23"/>
    <mergeCell ref="R18:S19"/>
    <mergeCell ref="T18:U19"/>
    <mergeCell ref="V18:W19"/>
    <mergeCell ref="AJ18:AK19"/>
    <mergeCell ref="AE18:AI18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P22:Q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R22:S23"/>
    <mergeCell ref="B24:C25"/>
    <mergeCell ref="D24:E25"/>
    <mergeCell ref="B22:C23"/>
    <mergeCell ref="D22:E23"/>
    <mergeCell ref="K24:O24"/>
    <mergeCell ref="P24:Q25"/>
    <mergeCell ref="R24:S25"/>
    <mergeCell ref="B20:C21"/>
    <mergeCell ref="D20:E21"/>
    <mergeCell ref="F20:J20"/>
    <mergeCell ref="K20:O20"/>
    <mergeCell ref="F22:J22"/>
    <mergeCell ref="K22:O22"/>
    <mergeCell ref="P20:Q21"/>
    <mergeCell ref="AL24:AM25"/>
    <mergeCell ref="AN24:AO25"/>
    <mergeCell ref="AJ24:AK25"/>
    <mergeCell ref="Z27:AD27"/>
    <mergeCell ref="AE27:AI27"/>
    <mergeCell ref="T26:U27"/>
    <mergeCell ref="F27:J27"/>
    <mergeCell ref="K27:O27"/>
    <mergeCell ref="F25:J25"/>
    <mergeCell ref="K25:O25"/>
    <mergeCell ref="Z25:AD25"/>
    <mergeCell ref="AE25:AI25"/>
    <mergeCell ref="T24:U25"/>
    <mergeCell ref="V24:W25"/>
    <mergeCell ref="X24:Y25"/>
    <mergeCell ref="Z24:AD24"/>
    <mergeCell ref="X26:Y27"/>
    <mergeCell ref="D26:E27"/>
    <mergeCell ref="F26:J26"/>
    <mergeCell ref="K26:O26"/>
    <mergeCell ref="P26:Q27"/>
    <mergeCell ref="AE24:AI24"/>
    <mergeCell ref="F24:J24"/>
    <mergeCell ref="R26:S27"/>
    <mergeCell ref="AJ26:AK27"/>
    <mergeCell ref="AH14:AO14"/>
    <mergeCell ref="AH15:AO15"/>
    <mergeCell ref="AN28:AO29"/>
    <mergeCell ref="B28:C29"/>
    <mergeCell ref="D28:E29"/>
    <mergeCell ref="AE30:AI30"/>
    <mergeCell ref="AJ30:AK31"/>
    <mergeCell ref="AL26:AM27"/>
    <mergeCell ref="AN26:AO27"/>
    <mergeCell ref="AJ28:AK29"/>
    <mergeCell ref="AL28:AM29"/>
    <mergeCell ref="Z28:AD28"/>
    <mergeCell ref="F28:J28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V26:W27"/>
    <mergeCell ref="F29:J29"/>
    <mergeCell ref="K29:O29"/>
    <mergeCell ref="Z29:AD29"/>
    <mergeCell ref="AE29:AI29"/>
    <mergeCell ref="T28:U29"/>
    <mergeCell ref="V28:W29"/>
    <mergeCell ref="X28:Y29"/>
    <mergeCell ref="K28:O28"/>
    <mergeCell ref="P28:Q29"/>
    <mergeCell ref="R28:S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L30:AM31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1" t="s">
        <v>546</v>
      </c>
      <c r="B2" s="322"/>
      <c r="C2" s="322"/>
      <c r="D2" s="322"/>
      <c r="E2" s="322"/>
      <c r="F2" s="322"/>
      <c r="G2" s="322"/>
      <c r="H2" s="323">
        <f>IF(入力!I2="","",入力!I2)</f>
        <v>2</v>
      </c>
      <c r="I2" s="324"/>
      <c r="J2" s="325"/>
      <c r="K2" s="326" t="s">
        <v>547</v>
      </c>
      <c r="L2" s="322"/>
      <c r="M2" s="322"/>
      <c r="N2" s="322"/>
      <c r="O2" s="322"/>
      <c r="P2" s="322"/>
      <c r="Q2" s="322"/>
      <c r="R2" s="323">
        <f>IF(入力!S2="","",入力!S2)</f>
        <v>7114</v>
      </c>
      <c r="S2" s="324"/>
      <c r="T2" s="324"/>
      <c r="U2" s="324"/>
      <c r="V2" s="324"/>
      <c r="W2" s="324"/>
      <c r="X2" s="325"/>
      <c r="Y2" s="349" t="str">
        <f>IF(R2="","",VLOOKUP(R2,チーム番号!A2:E501,2,FALSE))</f>
        <v>県央</v>
      </c>
      <c r="Z2" s="324"/>
      <c r="AA2" s="324"/>
      <c r="AB2" s="324"/>
      <c r="AC2" s="324"/>
      <c r="AD2" s="324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厚木市立南毛利中学校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>
      <c r="A4" s="129"/>
      <c r="B4" s="101"/>
      <c r="C4" s="101"/>
      <c r="D4" s="130"/>
      <c r="E4" s="71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3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76" t="s">
        <v>5</v>
      </c>
      <c r="B5" s="77"/>
      <c r="C5" s="77"/>
      <c r="D5" s="78"/>
      <c r="E5" s="111" t="s">
        <v>14</v>
      </c>
      <c r="F5" s="112"/>
      <c r="G5" s="112"/>
      <c r="H5" s="112"/>
      <c r="I5" s="112"/>
      <c r="J5" s="113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8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29"/>
      <c r="B6" s="101"/>
      <c r="C6" s="101"/>
      <c r="D6" s="130"/>
      <c r="E6" s="328"/>
      <c r="F6" s="329"/>
      <c r="G6" s="5" t="s">
        <v>13</v>
      </c>
      <c r="H6" s="318"/>
      <c r="I6" s="318"/>
      <c r="J6" s="319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30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42" t="s">
        <v>0</v>
      </c>
      <c r="B7" s="143"/>
      <c r="C7" s="143"/>
      <c r="D7" s="144"/>
      <c r="E7" s="339" t="str">
        <f>IF(入力!F12="","",入力!F12)</f>
        <v>にしかた</v>
      </c>
      <c r="F7" s="340"/>
      <c r="G7" s="340"/>
      <c r="H7" s="340"/>
      <c r="I7" s="340"/>
      <c r="J7" s="340"/>
      <c r="K7" s="340" t="str">
        <f>IF(入力!L12="","",入力!L12)</f>
        <v>じゅんぺい</v>
      </c>
      <c r="L7" s="340"/>
      <c r="M7" s="340"/>
      <c r="N7" s="340"/>
      <c r="O7" s="340"/>
      <c r="P7" s="341"/>
      <c r="Q7" s="168" t="s">
        <v>0</v>
      </c>
      <c r="R7" s="143"/>
      <c r="S7" s="143"/>
      <c r="T7" s="144"/>
      <c r="U7" s="168" t="str">
        <f>IF(入力!V12="","",入力!V12)</f>
        <v>よしおか</v>
      </c>
      <c r="V7" s="143"/>
      <c r="W7" s="143"/>
      <c r="X7" s="143"/>
      <c r="Y7" s="143"/>
      <c r="Z7" s="327"/>
      <c r="AA7" s="308" t="str">
        <f>IF(入力!AB12="","",入力!AB12)</f>
        <v>まさなお</v>
      </c>
      <c r="AB7" s="143"/>
      <c r="AC7" s="143"/>
      <c r="AD7" s="143"/>
      <c r="AE7" s="143"/>
      <c r="AF7" s="144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>
      <c r="A8" s="129" t="s">
        <v>6</v>
      </c>
      <c r="B8" s="101"/>
      <c r="C8" s="101"/>
      <c r="D8" s="130"/>
      <c r="E8" s="333" t="str">
        <f>IF(入力!F13="","",入力!F13)</f>
        <v>西方</v>
      </c>
      <c r="F8" s="334"/>
      <c r="G8" s="334"/>
      <c r="H8" s="334"/>
      <c r="I8" s="334"/>
      <c r="J8" s="334"/>
      <c r="K8" s="334" t="str">
        <f>IF(入力!L13="","",入力!L13)</f>
        <v>潤平</v>
      </c>
      <c r="L8" s="334"/>
      <c r="M8" s="334"/>
      <c r="N8" s="334"/>
      <c r="O8" s="334"/>
      <c r="P8" s="335"/>
      <c r="Q8" s="134" t="s">
        <v>7</v>
      </c>
      <c r="R8" s="135"/>
      <c r="S8" s="135"/>
      <c r="T8" s="136"/>
      <c r="U8" s="336" t="str">
        <f>IF(入力!V13="","",入力!V13)</f>
        <v>吉岡</v>
      </c>
      <c r="V8" s="337"/>
      <c r="W8" s="337"/>
      <c r="X8" s="337"/>
      <c r="Y8" s="337"/>
      <c r="Z8" s="338"/>
      <c r="AA8" s="342" t="str">
        <f>IF(入力!AB13="","",入力!AB13)</f>
        <v>雅直</v>
      </c>
      <c r="AB8" s="337"/>
      <c r="AC8" s="337"/>
      <c r="AD8" s="337"/>
      <c r="AE8" s="337"/>
      <c r="AF8" s="343"/>
      <c r="AG8" s="296" t="str">
        <f>IF(入力!AH13="","",入力!AH13)</f>
        <v>○</v>
      </c>
      <c r="AH8" s="80"/>
      <c r="AI8" s="140" t="s">
        <v>575</v>
      </c>
      <c r="AJ8" s="140"/>
      <c r="AK8" s="140"/>
      <c r="AL8" s="140"/>
      <c r="AM8" s="80" t="str">
        <f>IF(入力!AN13="","",入力!AN13)</f>
        <v/>
      </c>
      <c r="AN8" s="347"/>
    </row>
    <row r="9" spans="1:40" ht="18.75" customHeight="1">
      <c r="A9" s="142" t="s">
        <v>0</v>
      </c>
      <c r="B9" s="143"/>
      <c r="C9" s="143"/>
      <c r="D9" s="144"/>
      <c r="E9" s="168" t="str">
        <f>IF(入力!F14="","",入力!F14)</f>
        <v>あらき</v>
      </c>
      <c r="F9" s="143"/>
      <c r="G9" s="143"/>
      <c r="H9" s="143"/>
      <c r="I9" s="143"/>
      <c r="J9" s="327"/>
      <c r="K9" s="308" t="str">
        <f>IF(入力!L14="","",入力!L14)</f>
        <v>あやね</v>
      </c>
      <c r="L9" s="143"/>
      <c r="M9" s="143"/>
      <c r="N9" s="143"/>
      <c r="O9" s="143"/>
      <c r="P9" s="144"/>
      <c r="Q9" s="168" t="s">
        <v>0</v>
      </c>
      <c r="R9" s="143"/>
      <c r="S9" s="143"/>
      <c r="T9" s="144"/>
      <c r="U9" s="168" t="str">
        <f>IF(入力!V14="","",入力!V14)</f>
        <v>むらおか</v>
      </c>
      <c r="V9" s="143"/>
      <c r="W9" s="143"/>
      <c r="X9" s="143"/>
      <c r="Y9" s="143"/>
      <c r="Z9" s="327"/>
      <c r="AA9" s="308" t="str">
        <f>IF(入力!AB14="","",入力!AB14)</f>
        <v>きょうか</v>
      </c>
      <c r="AB9" s="143"/>
      <c r="AC9" s="143"/>
      <c r="AD9" s="143"/>
      <c r="AE9" s="143"/>
      <c r="AF9" s="309"/>
      <c r="AG9" s="179"/>
      <c r="AH9" s="180"/>
      <c r="AI9" s="180"/>
      <c r="AJ9" s="180"/>
      <c r="AK9" s="180"/>
      <c r="AL9" s="180"/>
      <c r="AM9" s="180"/>
      <c r="AN9" s="180"/>
    </row>
    <row r="10" spans="1:40" ht="37.5" customHeight="1" thickBot="1">
      <c r="A10" s="79" t="s">
        <v>8</v>
      </c>
      <c r="B10" s="80"/>
      <c r="C10" s="80"/>
      <c r="D10" s="81"/>
      <c r="E10" s="313" t="str">
        <f>IF(入力!F15="","",入力!F15)</f>
        <v>荒木</v>
      </c>
      <c r="F10" s="311"/>
      <c r="G10" s="311"/>
      <c r="H10" s="311"/>
      <c r="I10" s="311"/>
      <c r="J10" s="314"/>
      <c r="K10" s="310" t="str">
        <f>IF(入力!L15="","",入力!L15)</f>
        <v>彩嶺</v>
      </c>
      <c r="L10" s="311"/>
      <c r="M10" s="311"/>
      <c r="N10" s="311"/>
      <c r="O10" s="311"/>
      <c r="P10" s="320"/>
      <c r="Q10" s="80" t="s">
        <v>9</v>
      </c>
      <c r="R10" s="80"/>
      <c r="S10" s="80"/>
      <c r="T10" s="81"/>
      <c r="U10" s="313" t="str">
        <f>IF(入力!V15="","",入力!V15)</f>
        <v>村岡</v>
      </c>
      <c r="V10" s="311"/>
      <c r="W10" s="311"/>
      <c r="X10" s="311"/>
      <c r="Y10" s="311"/>
      <c r="Z10" s="314"/>
      <c r="AA10" s="310" t="str">
        <f>IF(入力!AB15="","",入力!AB15)</f>
        <v>京香</v>
      </c>
      <c r="AB10" s="311"/>
      <c r="AC10" s="311"/>
      <c r="AD10" s="311"/>
      <c r="AE10" s="311"/>
      <c r="AF10" s="312"/>
      <c r="AG10" s="181"/>
      <c r="AH10" s="182"/>
      <c r="AI10" s="182"/>
      <c r="AJ10" s="182"/>
      <c r="AK10" s="182"/>
      <c r="AL10" s="182"/>
      <c r="AM10" s="182"/>
      <c r="AN10" s="182"/>
    </row>
    <row r="11" spans="1:40" ht="9" customHeight="1"/>
    <row r="12" spans="1:40" ht="22.5" customHeight="1" thickBot="1">
      <c r="A12" s="80" t="s">
        <v>10</v>
      </c>
      <c r="B12" s="80"/>
      <c r="C12" s="80"/>
      <c r="D12" s="80"/>
      <c r="E12" s="80"/>
      <c r="F12" s="80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75" t="s">
        <v>11</v>
      </c>
      <c r="B13" s="176"/>
      <c r="C13" s="185" t="s">
        <v>12</v>
      </c>
      <c r="D13" s="185"/>
      <c r="E13" s="187" t="s">
        <v>579</v>
      </c>
      <c r="F13" s="188"/>
      <c r="G13" s="188"/>
      <c r="H13" s="188"/>
      <c r="I13" s="188"/>
      <c r="J13" s="188" t="s">
        <v>579</v>
      </c>
      <c r="K13" s="188"/>
      <c r="L13" s="188"/>
      <c r="M13" s="188"/>
      <c r="N13" s="189"/>
      <c r="O13" s="172" t="s">
        <v>576</v>
      </c>
      <c r="P13" s="173"/>
      <c r="Q13" s="172" t="s">
        <v>15</v>
      </c>
      <c r="R13" s="173"/>
      <c r="S13" s="172" t="s">
        <v>16</v>
      </c>
      <c r="T13" s="190"/>
      <c r="U13" s="175" t="s">
        <v>11</v>
      </c>
      <c r="V13" s="176"/>
      <c r="W13" s="185" t="s">
        <v>12</v>
      </c>
      <c r="X13" s="185"/>
      <c r="Y13" s="187" t="s">
        <v>579</v>
      </c>
      <c r="Z13" s="188"/>
      <c r="AA13" s="188"/>
      <c r="AB13" s="188"/>
      <c r="AC13" s="188"/>
      <c r="AD13" s="188" t="s">
        <v>579</v>
      </c>
      <c r="AE13" s="188"/>
      <c r="AF13" s="188"/>
      <c r="AG13" s="188"/>
      <c r="AH13" s="189"/>
      <c r="AI13" s="172" t="s">
        <v>576</v>
      </c>
      <c r="AJ13" s="173"/>
      <c r="AK13" s="172" t="s">
        <v>15</v>
      </c>
      <c r="AL13" s="173"/>
      <c r="AM13" s="172" t="s">
        <v>16</v>
      </c>
      <c r="AN13" s="190"/>
    </row>
    <row r="14" spans="1:40" ht="37.5" customHeight="1" thickBot="1">
      <c r="A14" s="177"/>
      <c r="B14" s="178"/>
      <c r="C14" s="186"/>
      <c r="D14" s="186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4"/>
      <c r="P14" s="174"/>
      <c r="Q14" s="174"/>
      <c r="R14" s="174"/>
      <c r="S14" s="174"/>
      <c r="T14" s="191"/>
      <c r="U14" s="177"/>
      <c r="V14" s="178"/>
      <c r="W14" s="186"/>
      <c r="X14" s="186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4"/>
      <c r="AJ14" s="174"/>
      <c r="AK14" s="174"/>
      <c r="AL14" s="174"/>
      <c r="AM14" s="174"/>
      <c r="AN14" s="191"/>
    </row>
    <row r="15" spans="1:40" ht="18.75" customHeight="1" thickTop="1">
      <c r="A15" s="195">
        <v>1</v>
      </c>
      <c r="B15" s="196"/>
      <c r="C15" s="306">
        <f>IF(入力!D20="","",入力!D20)</f>
        <v>1</v>
      </c>
      <c r="D15" s="306"/>
      <c r="E15" s="315" t="str">
        <f>IF(入力!F20="","",入力!F20)</f>
        <v>むらおか</v>
      </c>
      <c r="F15" s="304"/>
      <c r="G15" s="304"/>
      <c r="H15" s="304"/>
      <c r="I15" s="304"/>
      <c r="J15" s="304" t="str">
        <f>IF(入力!K20="","",入力!K20)</f>
        <v>きょうか</v>
      </c>
      <c r="K15" s="304"/>
      <c r="L15" s="304"/>
      <c r="M15" s="304"/>
      <c r="N15" s="305"/>
      <c r="O15" s="306">
        <f>IF(入力!P20="","",入力!P20)</f>
        <v>2</v>
      </c>
      <c r="P15" s="306"/>
      <c r="Q15" s="299">
        <f>IF(入力!R20="","",入力!R20)</f>
        <v>161</v>
      </c>
      <c r="R15" s="303"/>
      <c r="S15" s="299" t="str">
        <f>IF(入力!T20="","",入力!T20)</f>
        <v>○</v>
      </c>
      <c r="T15" s="300"/>
      <c r="U15" s="195">
        <v>7</v>
      </c>
      <c r="V15" s="196"/>
      <c r="W15" s="306">
        <f>IF(入力!X20="","",入力!X20)</f>
        <v>7</v>
      </c>
      <c r="X15" s="306"/>
      <c r="Y15" s="315" t="str">
        <f>IF(入力!Z20="","",入力!Z20)</f>
        <v>みやた</v>
      </c>
      <c r="Z15" s="304"/>
      <c r="AA15" s="304"/>
      <c r="AB15" s="304"/>
      <c r="AC15" s="304"/>
      <c r="AD15" s="304" t="str">
        <f>IF(入力!AE20="","",入力!AE20)</f>
        <v>あん</v>
      </c>
      <c r="AE15" s="304"/>
      <c r="AF15" s="304"/>
      <c r="AG15" s="304"/>
      <c r="AH15" s="305"/>
      <c r="AI15" s="306">
        <f>IF(入力!AJ20="","",入力!AJ20)</f>
        <v>2</v>
      </c>
      <c r="AJ15" s="306"/>
      <c r="AK15" s="299">
        <f>IF(入力!AL20="","",入力!AL20)</f>
        <v>149</v>
      </c>
      <c r="AL15" s="303"/>
      <c r="AM15" s="299" t="str">
        <f>IF(入力!AN20="","",入力!AN20)</f>
        <v>○</v>
      </c>
      <c r="AN15" s="300"/>
    </row>
    <row r="16" spans="1:40" ht="37.5" customHeight="1">
      <c r="A16" s="197"/>
      <c r="B16" s="198"/>
      <c r="C16" s="307"/>
      <c r="D16" s="307"/>
      <c r="E16" s="302" t="str">
        <f>IF(入力!F21="","",入力!F21)</f>
        <v>村岡</v>
      </c>
      <c r="F16" s="297"/>
      <c r="G16" s="297"/>
      <c r="H16" s="297"/>
      <c r="I16" s="297"/>
      <c r="J16" s="297" t="str">
        <f>IF(入力!K21="","",入力!K21)</f>
        <v>京香</v>
      </c>
      <c r="K16" s="297"/>
      <c r="L16" s="297"/>
      <c r="M16" s="297"/>
      <c r="N16" s="298"/>
      <c r="O16" s="307"/>
      <c r="P16" s="307"/>
      <c r="Q16" s="100"/>
      <c r="R16" s="130"/>
      <c r="S16" s="100"/>
      <c r="T16" s="301"/>
      <c r="U16" s="197"/>
      <c r="V16" s="198"/>
      <c r="W16" s="307"/>
      <c r="X16" s="307"/>
      <c r="Y16" s="302" t="str">
        <f>IF(入力!Z21="","",入力!Z21)</f>
        <v>宮田</v>
      </c>
      <c r="Z16" s="297"/>
      <c r="AA16" s="297"/>
      <c r="AB16" s="297"/>
      <c r="AC16" s="297"/>
      <c r="AD16" s="297" t="str">
        <f>IF(入力!AE21="","",入力!AE21)</f>
        <v>杏</v>
      </c>
      <c r="AE16" s="297"/>
      <c r="AF16" s="297"/>
      <c r="AG16" s="297"/>
      <c r="AH16" s="298"/>
      <c r="AI16" s="307"/>
      <c r="AJ16" s="307"/>
      <c r="AK16" s="100"/>
      <c r="AL16" s="130"/>
      <c r="AM16" s="100"/>
      <c r="AN16" s="301"/>
    </row>
    <row r="17" spans="1:40" ht="18.75" customHeight="1">
      <c r="A17" s="204">
        <v>2</v>
      </c>
      <c r="B17" s="205"/>
      <c r="C17" s="280">
        <f>IF(入力!D22="","",入力!D22)</f>
        <v>2</v>
      </c>
      <c r="D17" s="280"/>
      <c r="E17" s="277" t="str">
        <f>IF(入力!F22="","",入力!F22)</f>
        <v/>
      </c>
      <c r="F17" s="278"/>
      <c r="G17" s="278"/>
      <c r="H17" s="278"/>
      <c r="I17" s="278"/>
      <c r="J17" s="278" t="str">
        <f>IF(入力!K22="","",入力!K22)</f>
        <v/>
      </c>
      <c r="K17" s="278"/>
      <c r="L17" s="278"/>
      <c r="M17" s="278"/>
      <c r="N17" s="279"/>
      <c r="O17" s="280">
        <f>IF(入力!P22="","",入力!P22)</f>
        <v>1</v>
      </c>
      <c r="P17" s="280"/>
      <c r="Q17" s="283">
        <f>IF(入力!R22="","",入力!R22)</f>
        <v>153</v>
      </c>
      <c r="R17" s="78"/>
      <c r="S17" s="284" t="str">
        <f>IF(入力!T22="","",入力!T22)</f>
        <v>○</v>
      </c>
      <c r="T17" s="285"/>
      <c r="U17" s="204">
        <v>8</v>
      </c>
      <c r="V17" s="205"/>
      <c r="W17" s="280">
        <f>IF(入力!X22="","",入力!X22)</f>
        <v>8</v>
      </c>
      <c r="X17" s="280"/>
      <c r="Y17" s="277" t="str">
        <f>IF(入力!Z22="","",入力!Z22)</f>
        <v>やぐち</v>
      </c>
      <c r="Z17" s="278"/>
      <c r="AA17" s="278"/>
      <c r="AB17" s="278"/>
      <c r="AC17" s="278"/>
      <c r="AD17" s="278" t="str">
        <f>IF(入力!AE22="","",入力!AE22)</f>
        <v>ひなた</v>
      </c>
      <c r="AE17" s="278"/>
      <c r="AF17" s="278"/>
      <c r="AG17" s="278"/>
      <c r="AH17" s="279"/>
      <c r="AI17" s="280">
        <f>IF(入力!AJ22="","",入力!AJ22)</f>
        <v>2</v>
      </c>
      <c r="AJ17" s="280"/>
      <c r="AK17" s="283">
        <f>IF(入力!AL22="","",入力!AL22)</f>
        <v>153</v>
      </c>
      <c r="AL17" s="78"/>
      <c r="AM17" s="284" t="str">
        <f>IF(入力!AN22="","",入力!AN22)</f>
        <v>○</v>
      </c>
      <c r="AN17" s="285"/>
    </row>
    <row r="18" spans="1:40" ht="37.5" customHeight="1">
      <c r="A18" s="206"/>
      <c r="B18" s="207"/>
      <c r="C18" s="281"/>
      <c r="D18" s="281"/>
      <c r="E18" s="292" t="str">
        <f>IF(入力!F23="","",入力!F23)</f>
        <v>ミリカン</v>
      </c>
      <c r="F18" s="293"/>
      <c r="G18" s="293"/>
      <c r="H18" s="293"/>
      <c r="I18" s="293"/>
      <c r="J18" s="293" t="str">
        <f>IF(入力!K23="","",入力!K23)</f>
        <v>ミッシェル</v>
      </c>
      <c r="K18" s="293"/>
      <c r="L18" s="293"/>
      <c r="M18" s="293"/>
      <c r="N18" s="294"/>
      <c r="O18" s="281"/>
      <c r="P18" s="281"/>
      <c r="Q18" s="100"/>
      <c r="R18" s="130"/>
      <c r="S18" s="290"/>
      <c r="T18" s="291"/>
      <c r="U18" s="206"/>
      <c r="V18" s="207"/>
      <c r="W18" s="281"/>
      <c r="X18" s="281"/>
      <c r="Y18" s="292" t="str">
        <f>IF(入力!Z23="","",入力!Z23)</f>
        <v>矢口</v>
      </c>
      <c r="Z18" s="293"/>
      <c r="AA18" s="293"/>
      <c r="AB18" s="293"/>
      <c r="AC18" s="293"/>
      <c r="AD18" s="293" t="str">
        <f>IF(入力!AE23="","",入力!AE23)</f>
        <v>ひなた</v>
      </c>
      <c r="AE18" s="293"/>
      <c r="AF18" s="293"/>
      <c r="AG18" s="293"/>
      <c r="AH18" s="294"/>
      <c r="AI18" s="281"/>
      <c r="AJ18" s="281"/>
      <c r="AK18" s="100"/>
      <c r="AL18" s="130"/>
      <c r="AM18" s="290"/>
      <c r="AN18" s="291"/>
    </row>
    <row r="19" spans="1:40" ht="18.75" customHeight="1">
      <c r="A19" s="197">
        <v>3</v>
      </c>
      <c r="B19" s="198"/>
      <c r="C19" s="280">
        <f>IF(入力!D24="","",入力!D24)</f>
        <v>3</v>
      </c>
      <c r="D19" s="280"/>
      <c r="E19" s="277" t="str">
        <f>IF(入力!F24="","",入力!F24)</f>
        <v>こじま</v>
      </c>
      <c r="F19" s="278"/>
      <c r="G19" s="278"/>
      <c r="H19" s="278"/>
      <c r="I19" s="278"/>
      <c r="J19" s="278" t="str">
        <f>IF(入力!K24="","",入力!K24)</f>
        <v>もも</v>
      </c>
      <c r="K19" s="278"/>
      <c r="L19" s="278"/>
      <c r="M19" s="278"/>
      <c r="N19" s="279"/>
      <c r="O19" s="280">
        <f>IF(入力!P24="","",入力!P24)</f>
        <v>1</v>
      </c>
      <c r="P19" s="280"/>
      <c r="Q19" s="283">
        <f>IF(入力!R24="","",入力!R24)</f>
        <v>157</v>
      </c>
      <c r="R19" s="78"/>
      <c r="S19" s="284" t="str">
        <f>IF(入力!T24="","",入力!T24)</f>
        <v>○</v>
      </c>
      <c r="T19" s="285"/>
      <c r="U19" s="197">
        <v>9</v>
      </c>
      <c r="V19" s="198"/>
      <c r="W19" s="280">
        <f>IF(入力!X24="","",入力!X24)</f>
        <v>9</v>
      </c>
      <c r="X19" s="280"/>
      <c r="Y19" s="277" t="str">
        <f>IF(入力!Z24="","",入力!Z24)</f>
        <v>ひらの</v>
      </c>
      <c r="Z19" s="278"/>
      <c r="AA19" s="278"/>
      <c r="AB19" s="278"/>
      <c r="AC19" s="278"/>
      <c r="AD19" s="278" t="str">
        <f>IF(入力!AE24="","",入力!AE24)</f>
        <v>みゆ</v>
      </c>
      <c r="AE19" s="278"/>
      <c r="AF19" s="278"/>
      <c r="AG19" s="278"/>
      <c r="AH19" s="279"/>
      <c r="AI19" s="280">
        <f>IF(入力!AJ24="","",入力!AJ24)</f>
        <v>2</v>
      </c>
      <c r="AJ19" s="280"/>
      <c r="AK19" s="283">
        <f>IF(入力!AL24="","",入力!AL24)</f>
        <v>151</v>
      </c>
      <c r="AL19" s="78"/>
      <c r="AM19" s="284" t="str">
        <f>IF(入力!AN24="","",入力!AN24)</f>
        <v>○</v>
      </c>
      <c r="AN19" s="285"/>
    </row>
    <row r="20" spans="1:40" ht="37.5" customHeight="1">
      <c r="A20" s="197"/>
      <c r="B20" s="198"/>
      <c r="C20" s="281"/>
      <c r="D20" s="281"/>
      <c r="E20" s="292" t="str">
        <f>IF(入力!F25="","",入力!F25)</f>
        <v>小嶋</v>
      </c>
      <c r="F20" s="293"/>
      <c r="G20" s="293"/>
      <c r="H20" s="293"/>
      <c r="I20" s="293"/>
      <c r="J20" s="293" t="str">
        <f>IF(入力!K25="","",入力!K25)</f>
        <v>萌々</v>
      </c>
      <c r="K20" s="293"/>
      <c r="L20" s="293"/>
      <c r="M20" s="293"/>
      <c r="N20" s="294"/>
      <c r="O20" s="281"/>
      <c r="P20" s="281"/>
      <c r="Q20" s="100"/>
      <c r="R20" s="130"/>
      <c r="S20" s="290"/>
      <c r="T20" s="291"/>
      <c r="U20" s="197"/>
      <c r="V20" s="198"/>
      <c r="W20" s="281"/>
      <c r="X20" s="281"/>
      <c r="Y20" s="292" t="str">
        <f>IF(入力!Z25="","",入力!Z25)</f>
        <v>平野</v>
      </c>
      <c r="Z20" s="293"/>
      <c r="AA20" s="293"/>
      <c r="AB20" s="293"/>
      <c r="AC20" s="293"/>
      <c r="AD20" s="293" t="str">
        <f>IF(入力!AE25="","",入力!AE25)</f>
        <v>未夢</v>
      </c>
      <c r="AE20" s="293"/>
      <c r="AF20" s="293"/>
      <c r="AG20" s="293"/>
      <c r="AH20" s="294"/>
      <c r="AI20" s="281"/>
      <c r="AJ20" s="281"/>
      <c r="AK20" s="100"/>
      <c r="AL20" s="130"/>
      <c r="AM20" s="290"/>
      <c r="AN20" s="291"/>
    </row>
    <row r="21" spans="1:40" ht="18.75" customHeight="1">
      <c r="A21" s="204">
        <v>4</v>
      </c>
      <c r="B21" s="205"/>
      <c r="C21" s="280">
        <f>IF(入力!D26="","",入力!D26)</f>
        <v>4</v>
      </c>
      <c r="D21" s="280"/>
      <c r="E21" s="277" t="str">
        <f>IF(入力!F26="","",入力!F26)</f>
        <v>はが</v>
      </c>
      <c r="F21" s="278"/>
      <c r="G21" s="278"/>
      <c r="H21" s="278"/>
      <c r="I21" s="278"/>
      <c r="J21" s="278" t="str">
        <f>IF(入力!K26="","",入力!K26)</f>
        <v>ひなの</v>
      </c>
      <c r="K21" s="278"/>
      <c r="L21" s="278"/>
      <c r="M21" s="278"/>
      <c r="N21" s="279"/>
      <c r="O21" s="280">
        <f>IF(入力!P26="","",入力!P26)</f>
        <v>1</v>
      </c>
      <c r="P21" s="280"/>
      <c r="Q21" s="283">
        <f>IF(入力!R26="","",入力!R26)</f>
        <v>157</v>
      </c>
      <c r="R21" s="78"/>
      <c r="S21" s="284" t="str">
        <f>IF(入力!T26="","",入力!T26)</f>
        <v>○</v>
      </c>
      <c r="T21" s="285"/>
      <c r="U21" s="204">
        <v>10</v>
      </c>
      <c r="V21" s="205"/>
      <c r="W21" s="280">
        <f>IF(入力!X26="","",入力!X26)</f>
        <v>10</v>
      </c>
      <c r="X21" s="280"/>
      <c r="Y21" s="277" t="str">
        <f>IF(入力!Z26="","",入力!Z26)</f>
        <v>いえた</v>
      </c>
      <c r="Z21" s="278"/>
      <c r="AA21" s="278"/>
      <c r="AB21" s="278"/>
      <c r="AC21" s="278"/>
      <c r="AD21" s="278" t="str">
        <f>IF(入力!AE26="","",入力!AE26)</f>
        <v>れんか</v>
      </c>
      <c r="AE21" s="278"/>
      <c r="AF21" s="278"/>
      <c r="AG21" s="278"/>
      <c r="AH21" s="279"/>
      <c r="AI21" s="280">
        <f>IF(入力!AJ26="","",入力!AJ26)</f>
        <v>1</v>
      </c>
      <c r="AJ21" s="280"/>
      <c r="AK21" s="283">
        <f>IF(入力!AL26="","",入力!AL26)</f>
        <v>160</v>
      </c>
      <c r="AL21" s="78"/>
      <c r="AM21" s="284" t="str">
        <f>IF(入力!AN26="","",入力!AN26)</f>
        <v>○</v>
      </c>
      <c r="AN21" s="285"/>
    </row>
    <row r="22" spans="1:40" ht="37.5" customHeight="1">
      <c r="A22" s="206"/>
      <c r="B22" s="207"/>
      <c r="C22" s="281"/>
      <c r="D22" s="281"/>
      <c r="E22" s="292" t="str">
        <f>IF(入力!F27="","",入力!F27)</f>
        <v>芳賀</v>
      </c>
      <c r="F22" s="293"/>
      <c r="G22" s="293"/>
      <c r="H22" s="293"/>
      <c r="I22" s="293"/>
      <c r="J22" s="293" t="str">
        <f>IF(入力!K27="","",入力!K27)</f>
        <v>日菜野</v>
      </c>
      <c r="K22" s="293"/>
      <c r="L22" s="293"/>
      <c r="M22" s="293"/>
      <c r="N22" s="294"/>
      <c r="O22" s="281"/>
      <c r="P22" s="281"/>
      <c r="Q22" s="100"/>
      <c r="R22" s="130"/>
      <c r="S22" s="290"/>
      <c r="T22" s="291"/>
      <c r="U22" s="206"/>
      <c r="V22" s="207"/>
      <c r="W22" s="281"/>
      <c r="X22" s="281"/>
      <c r="Y22" s="292" t="str">
        <f>IF(入力!Z27="","",入力!Z27)</f>
        <v>家田</v>
      </c>
      <c r="Z22" s="293"/>
      <c r="AA22" s="293"/>
      <c r="AB22" s="293"/>
      <c r="AC22" s="293"/>
      <c r="AD22" s="293" t="str">
        <f>IF(入力!AE27="","",入力!AE27)</f>
        <v>恋香</v>
      </c>
      <c r="AE22" s="293"/>
      <c r="AF22" s="293"/>
      <c r="AG22" s="293"/>
      <c r="AH22" s="294"/>
      <c r="AI22" s="281"/>
      <c r="AJ22" s="281"/>
      <c r="AK22" s="100"/>
      <c r="AL22" s="130"/>
      <c r="AM22" s="290"/>
      <c r="AN22" s="291"/>
    </row>
    <row r="23" spans="1:40" ht="18.75" customHeight="1">
      <c r="A23" s="197">
        <v>5</v>
      </c>
      <c r="B23" s="198"/>
      <c r="C23" s="280">
        <f>IF(入力!D28="","",入力!D28)</f>
        <v>5</v>
      </c>
      <c r="D23" s="280"/>
      <c r="E23" s="277" t="str">
        <f>IF(入力!F28="","",入力!F28)</f>
        <v>いのうえ</v>
      </c>
      <c r="F23" s="278"/>
      <c r="G23" s="278"/>
      <c r="H23" s="278"/>
      <c r="I23" s="278"/>
      <c r="J23" s="278" t="str">
        <f>IF(入力!K28="","",入力!K28)</f>
        <v>みわ</v>
      </c>
      <c r="K23" s="278"/>
      <c r="L23" s="278"/>
      <c r="M23" s="278"/>
      <c r="N23" s="279"/>
      <c r="O23" s="280">
        <f>IF(入力!P28="","",入力!P28)</f>
        <v>1</v>
      </c>
      <c r="P23" s="280"/>
      <c r="Q23" s="283">
        <f>IF(入力!R28="","",入力!R28)</f>
        <v>157</v>
      </c>
      <c r="R23" s="78"/>
      <c r="S23" s="284" t="str">
        <f>IF(入力!T28="","",入力!T28)</f>
        <v>○</v>
      </c>
      <c r="T23" s="285"/>
      <c r="U23" s="226">
        <v>11</v>
      </c>
      <c r="V23" s="227"/>
      <c r="W23" s="280">
        <f>IF(入力!X28="","",入力!X28)</f>
        <v>11</v>
      </c>
      <c r="X23" s="280"/>
      <c r="Y23" s="277" t="str">
        <f>IF(入力!Z28="","",入力!Z28)</f>
        <v>きくち</v>
      </c>
      <c r="Z23" s="278"/>
      <c r="AA23" s="278"/>
      <c r="AB23" s="278"/>
      <c r="AC23" s="278"/>
      <c r="AD23" s="278" t="str">
        <f>IF(入力!AE28="","",入力!AE28)</f>
        <v>あげは</v>
      </c>
      <c r="AE23" s="278"/>
      <c r="AF23" s="278"/>
      <c r="AG23" s="278"/>
      <c r="AH23" s="279"/>
      <c r="AI23" s="280">
        <f>IF(入力!AJ28="","",入力!AJ28)</f>
        <v>1</v>
      </c>
      <c r="AJ23" s="280"/>
      <c r="AK23" s="283">
        <f>IF(入力!AL28="","",入力!AL28)</f>
        <v>156</v>
      </c>
      <c r="AL23" s="78"/>
      <c r="AM23" s="284" t="str">
        <f>IF(入力!AN28="","",入力!AN28)</f>
        <v>○</v>
      </c>
      <c r="AN23" s="285"/>
    </row>
    <row r="24" spans="1:40" ht="37.5" customHeight="1">
      <c r="A24" s="197"/>
      <c r="B24" s="198"/>
      <c r="C24" s="281"/>
      <c r="D24" s="281"/>
      <c r="E24" s="292" t="str">
        <f>IF(入力!F29="","",入力!F29)</f>
        <v>井上</v>
      </c>
      <c r="F24" s="293"/>
      <c r="G24" s="293"/>
      <c r="H24" s="293"/>
      <c r="I24" s="293"/>
      <c r="J24" s="293" t="str">
        <f>IF(入力!K29="","",入力!K29)</f>
        <v>美和</v>
      </c>
      <c r="K24" s="293"/>
      <c r="L24" s="293"/>
      <c r="M24" s="293"/>
      <c r="N24" s="294"/>
      <c r="O24" s="281"/>
      <c r="P24" s="281"/>
      <c r="Q24" s="100"/>
      <c r="R24" s="130"/>
      <c r="S24" s="290"/>
      <c r="T24" s="291"/>
      <c r="U24" s="226"/>
      <c r="V24" s="227"/>
      <c r="W24" s="281"/>
      <c r="X24" s="281"/>
      <c r="Y24" s="292" t="str">
        <f>IF(入力!Z29="","",入力!Z29)</f>
        <v>菊地</v>
      </c>
      <c r="Z24" s="293"/>
      <c r="AA24" s="293"/>
      <c r="AB24" s="293"/>
      <c r="AC24" s="293"/>
      <c r="AD24" s="293" t="str">
        <f>IF(入力!AE29="","",入力!AE29)</f>
        <v>暁葉</v>
      </c>
      <c r="AE24" s="293"/>
      <c r="AF24" s="293"/>
      <c r="AG24" s="293"/>
      <c r="AH24" s="294"/>
      <c r="AI24" s="281"/>
      <c r="AJ24" s="281"/>
      <c r="AK24" s="100"/>
      <c r="AL24" s="130"/>
      <c r="AM24" s="290"/>
      <c r="AN24" s="291"/>
    </row>
    <row r="25" spans="1:40" ht="18.75" customHeight="1">
      <c r="A25" s="204">
        <v>6</v>
      </c>
      <c r="B25" s="205"/>
      <c r="C25" s="280">
        <f>IF(入力!D30="","",入力!D30)</f>
        <v>6</v>
      </c>
      <c r="D25" s="280"/>
      <c r="E25" s="277" t="str">
        <f>IF(入力!F30="","",入力!F30)</f>
        <v>おくの</v>
      </c>
      <c r="F25" s="278"/>
      <c r="G25" s="278"/>
      <c r="H25" s="278"/>
      <c r="I25" s="278"/>
      <c r="J25" s="278" t="str">
        <f>IF(入力!K30="","",入力!K30)</f>
        <v>はな</v>
      </c>
      <c r="K25" s="278"/>
      <c r="L25" s="278"/>
      <c r="M25" s="278"/>
      <c r="N25" s="279"/>
      <c r="O25" s="280">
        <f>IF(入力!P30="","",入力!P30)</f>
        <v>2</v>
      </c>
      <c r="P25" s="280"/>
      <c r="Q25" s="283">
        <f>IF(入力!R30="","",入力!R30)</f>
        <v>151</v>
      </c>
      <c r="R25" s="78"/>
      <c r="S25" s="284" t="str">
        <f>IF(入力!T30="","",入力!T30)</f>
        <v>○</v>
      </c>
      <c r="T25" s="285"/>
      <c r="U25" s="226">
        <v>12</v>
      </c>
      <c r="V25" s="227"/>
      <c r="W25" s="280">
        <f>IF(入力!X30="","",入力!X30)</f>
        <v>12</v>
      </c>
      <c r="X25" s="280"/>
      <c r="Y25" s="277" t="str">
        <f>IF(入力!Z30="","",入力!Z30)</f>
        <v>くりばやし</v>
      </c>
      <c r="Z25" s="278"/>
      <c r="AA25" s="278"/>
      <c r="AB25" s="278"/>
      <c r="AC25" s="278"/>
      <c r="AD25" s="278" t="str">
        <f>IF(入力!AE30="","",入力!AE30)</f>
        <v>あすか</v>
      </c>
      <c r="AE25" s="278"/>
      <c r="AF25" s="278"/>
      <c r="AG25" s="278"/>
      <c r="AH25" s="279"/>
      <c r="AI25" s="280">
        <f>IF(入力!AJ30="","",入力!AJ30)</f>
        <v>2</v>
      </c>
      <c r="AJ25" s="280"/>
      <c r="AK25" s="283">
        <f>IF(入力!AL30="","",入力!AL30)</f>
        <v>157</v>
      </c>
      <c r="AL25" s="78"/>
      <c r="AM25" s="284" t="str">
        <f>IF(入力!AN30="","",入力!AN30)</f>
        <v>○</v>
      </c>
      <c r="AN25" s="285"/>
    </row>
    <row r="26" spans="1:40" ht="37.5" customHeight="1" thickBot="1">
      <c r="A26" s="228"/>
      <c r="B26" s="229"/>
      <c r="C26" s="282"/>
      <c r="D26" s="282"/>
      <c r="E26" s="295" t="str">
        <f>IF(入力!F31="","",入力!F31)</f>
        <v>奥野</v>
      </c>
      <c r="F26" s="288"/>
      <c r="G26" s="288"/>
      <c r="H26" s="288"/>
      <c r="I26" s="288"/>
      <c r="J26" s="288" t="str">
        <f>IF(入力!K31="","",入力!K31)</f>
        <v>華</v>
      </c>
      <c r="K26" s="288"/>
      <c r="L26" s="288"/>
      <c r="M26" s="288"/>
      <c r="N26" s="289"/>
      <c r="O26" s="282"/>
      <c r="P26" s="282"/>
      <c r="Q26" s="296"/>
      <c r="R26" s="81"/>
      <c r="S26" s="286"/>
      <c r="T26" s="287"/>
      <c r="U26" s="233"/>
      <c r="V26" s="234"/>
      <c r="W26" s="282"/>
      <c r="X26" s="282"/>
      <c r="Y26" s="295" t="str">
        <f>IF(入力!Z31="","",入力!Z31)</f>
        <v>栗林</v>
      </c>
      <c r="Z26" s="288"/>
      <c r="AA26" s="288"/>
      <c r="AB26" s="288"/>
      <c r="AC26" s="288"/>
      <c r="AD26" s="288" t="str">
        <f>IF(入力!AE31="","",入力!AE31)</f>
        <v>明日花</v>
      </c>
      <c r="AE26" s="288"/>
      <c r="AF26" s="288"/>
      <c r="AG26" s="288"/>
      <c r="AH26" s="289"/>
      <c r="AI26" s="282"/>
      <c r="AJ26" s="282"/>
      <c r="AK26" s="296"/>
      <c r="AL26" s="81"/>
      <c r="AM26" s="286"/>
      <c r="AN26" s="287"/>
    </row>
  </sheetData>
  <sheetProtection sheet="1" objects="1" scenarios="1" selectLockedCells="1"/>
  <mergeCells count="179">
    <mergeCell ref="S25:T26"/>
    <mergeCell ref="O21:P22"/>
    <mergeCell ref="S21:T22"/>
    <mergeCell ref="Q21:R22"/>
    <mergeCell ref="Q25:R26"/>
    <mergeCell ref="A21:B22"/>
    <mergeCell ref="C21:D22"/>
    <mergeCell ref="A25:B26"/>
    <mergeCell ref="C23:D24"/>
    <mergeCell ref="E23:I23"/>
    <mergeCell ref="S23:T24"/>
    <mergeCell ref="J24:N24"/>
    <mergeCell ref="O17:P18"/>
    <mergeCell ref="O15:P16"/>
    <mergeCell ref="Q15:R16"/>
    <mergeCell ref="S15:T16"/>
    <mergeCell ref="S19:T20"/>
    <mergeCell ref="U19:V20"/>
    <mergeCell ref="U15:V16"/>
    <mergeCell ref="U17:V18"/>
    <mergeCell ref="W17:X18"/>
    <mergeCell ref="Q17:R18"/>
    <mergeCell ref="S17:T18"/>
    <mergeCell ref="Q19:R20"/>
    <mergeCell ref="O19:P20"/>
    <mergeCell ref="J23:N23"/>
    <mergeCell ref="E24:I24"/>
    <mergeCell ref="C25:D26"/>
    <mergeCell ref="E25:I25"/>
    <mergeCell ref="A23:B24"/>
    <mergeCell ref="J16:N16"/>
    <mergeCell ref="J17:N17"/>
    <mergeCell ref="E21:I21"/>
    <mergeCell ref="E18:I18"/>
    <mergeCell ref="E17:I17"/>
    <mergeCell ref="E20:I20"/>
    <mergeCell ref="J19:N19"/>
    <mergeCell ref="J20:N20"/>
    <mergeCell ref="A19:B20"/>
    <mergeCell ref="C19:D20"/>
    <mergeCell ref="C17:D18"/>
    <mergeCell ref="E19:I19"/>
    <mergeCell ref="A17:B18"/>
    <mergeCell ref="O13:P14"/>
    <mergeCell ref="A12:F12"/>
    <mergeCell ref="G12:AL12"/>
    <mergeCell ref="A13:B14"/>
    <mergeCell ref="A15:B16"/>
    <mergeCell ref="C15:D16"/>
    <mergeCell ref="Q13:R14"/>
    <mergeCell ref="S13:T14"/>
    <mergeCell ref="J13:N13"/>
    <mergeCell ref="J14:N14"/>
    <mergeCell ref="U13:V14"/>
    <mergeCell ref="C13:D14"/>
    <mergeCell ref="E13:I13"/>
    <mergeCell ref="E14:I14"/>
    <mergeCell ref="E16:I16"/>
    <mergeCell ref="E15:I15"/>
    <mergeCell ref="J15:N15"/>
    <mergeCell ref="W15:X16"/>
    <mergeCell ref="A1:AN1"/>
    <mergeCell ref="Y2:AD2"/>
    <mergeCell ref="E3:Z4"/>
    <mergeCell ref="K5:Z6"/>
    <mergeCell ref="AA7:AF7"/>
    <mergeCell ref="AA6:AD6"/>
    <mergeCell ref="AF6:AI6"/>
    <mergeCell ref="AK6:AN6"/>
    <mergeCell ref="O25:P26"/>
    <mergeCell ref="E26:I26"/>
    <mergeCell ref="J26:N26"/>
    <mergeCell ref="O23:P24"/>
    <mergeCell ref="J25:N25"/>
    <mergeCell ref="E22:I22"/>
    <mergeCell ref="J22:N22"/>
    <mergeCell ref="Q23:R24"/>
    <mergeCell ref="J21:N21"/>
    <mergeCell ref="J18:N18"/>
    <mergeCell ref="AA3:AN3"/>
    <mergeCell ref="AA4:AD4"/>
    <mergeCell ref="AF4:AI4"/>
    <mergeCell ref="AK4:AN4"/>
    <mergeCell ref="AI17:AJ18"/>
    <mergeCell ref="AD18:AH18"/>
    <mergeCell ref="U8:Z8"/>
    <mergeCell ref="E7:J7"/>
    <mergeCell ref="K7:P7"/>
    <mergeCell ref="AA5:AN5"/>
    <mergeCell ref="AA8:AF8"/>
    <mergeCell ref="AG7:AN7"/>
    <mergeCell ref="AM8:AN8"/>
    <mergeCell ref="AI8:AL8"/>
    <mergeCell ref="AG8:AH8"/>
    <mergeCell ref="Q7:T7"/>
    <mergeCell ref="U7:Z7"/>
    <mergeCell ref="AE2:AI2"/>
    <mergeCell ref="H6:J6"/>
    <mergeCell ref="E10:J10"/>
    <mergeCell ref="K10:P10"/>
    <mergeCell ref="Q10:T10"/>
    <mergeCell ref="A2:G2"/>
    <mergeCell ref="H2:J2"/>
    <mergeCell ref="K2:Q2"/>
    <mergeCell ref="A5:D6"/>
    <mergeCell ref="E5:J5"/>
    <mergeCell ref="A7:D7"/>
    <mergeCell ref="A9:D9"/>
    <mergeCell ref="E9:J9"/>
    <mergeCell ref="K9:P9"/>
    <mergeCell ref="Q9:T9"/>
    <mergeCell ref="U9:Z9"/>
    <mergeCell ref="A10:D10"/>
    <mergeCell ref="R2:X2"/>
    <mergeCell ref="E6:F6"/>
    <mergeCell ref="A3:D4"/>
    <mergeCell ref="A8:D8"/>
    <mergeCell ref="E8:J8"/>
    <mergeCell ref="K8:P8"/>
    <mergeCell ref="Q8:T8"/>
    <mergeCell ref="AI13:AJ14"/>
    <mergeCell ref="AK13:AL14"/>
    <mergeCell ref="Y20:AC20"/>
    <mergeCell ref="AA9:AF9"/>
    <mergeCell ref="AA10:AF10"/>
    <mergeCell ref="AG9:AN10"/>
    <mergeCell ref="U10:Z10"/>
    <mergeCell ref="Y15:AC15"/>
    <mergeCell ref="AM19:AN20"/>
    <mergeCell ref="AD20:AH20"/>
    <mergeCell ref="AM17:AN18"/>
    <mergeCell ref="Y17:AC17"/>
    <mergeCell ref="AK19:AL20"/>
    <mergeCell ref="Y19:AC19"/>
    <mergeCell ref="Y18:AC18"/>
    <mergeCell ref="W13:X14"/>
    <mergeCell ref="AM13:AN14"/>
    <mergeCell ref="Y14:AC14"/>
    <mergeCell ref="AD14:AH14"/>
    <mergeCell ref="Y13:AC13"/>
    <mergeCell ref="AD13:AH13"/>
    <mergeCell ref="AM15:AN16"/>
    <mergeCell ref="Y16:AC16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AD16:AH16"/>
    <mergeCell ref="U25:V26"/>
    <mergeCell ref="W25:X26"/>
    <mergeCell ref="Y25:AC25"/>
    <mergeCell ref="AD25:AH25"/>
    <mergeCell ref="U21:V22"/>
    <mergeCell ref="W21:X22"/>
    <mergeCell ref="W19:X20"/>
    <mergeCell ref="AD22:AH22"/>
    <mergeCell ref="U23:V24"/>
    <mergeCell ref="W23:X24"/>
    <mergeCell ref="Y23:AC23"/>
    <mergeCell ref="AD23:AH23"/>
    <mergeCell ref="AI23:AJ24"/>
    <mergeCell ref="AI21:AJ22"/>
    <mergeCell ref="AI25:AJ26"/>
    <mergeCell ref="AK21:AL22"/>
    <mergeCell ref="AM25:AN26"/>
    <mergeCell ref="AD26:AH26"/>
    <mergeCell ref="AM21:AN22"/>
    <mergeCell ref="Y22:AC22"/>
    <mergeCell ref="AD24:AH24"/>
    <mergeCell ref="Y26:AC26"/>
    <mergeCell ref="Y21:AC21"/>
    <mergeCell ref="AD21:AH21"/>
    <mergeCell ref="Y24:AC24"/>
    <mergeCell ref="AK25:AL26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7114</v>
      </c>
      <c r="B7" s="45" t="str">
        <f>IF($A$8="","",IF($A$9="",B8,B8&amp;"・"&amp;B9))</f>
        <v>厚木市立南毛利中学校</v>
      </c>
      <c r="C7" s="45">
        <f>IF($A$8="","",IF($A$9="",C8,C8&amp;"・"&amp;C9))</f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0">IF($A$8="","",F8)</f>
        <v>243</v>
      </c>
      <c r="G7" s="45" t="str">
        <f t="shared" si="0"/>
        <v>0032</v>
      </c>
      <c r="H7" s="45">
        <f t="shared" si="0"/>
        <v>0</v>
      </c>
      <c r="I7" s="45" t="str">
        <f t="shared" si="0"/>
        <v>厚木市恩名2-16-1</v>
      </c>
      <c r="J7" s="45">
        <f t="shared" si="0"/>
        <v>0</v>
      </c>
      <c r="K7" s="45" t="str">
        <f t="shared" si="0"/>
        <v>046</v>
      </c>
      <c r="L7" s="45" t="str">
        <f t="shared" si="0"/>
        <v>221</v>
      </c>
      <c r="M7" s="45" t="str">
        <f t="shared" si="0"/>
        <v>4340</v>
      </c>
      <c r="N7" s="45" t="str">
        <f t="shared" si="0"/>
        <v>046</v>
      </c>
      <c r="O7" s="45" t="str">
        <f t="shared" si="0"/>
        <v>221</v>
      </c>
      <c r="P7" s="45" t="str">
        <f t="shared" si="0"/>
        <v>4365</v>
      </c>
      <c r="Q7" s="45">
        <f t="shared" si="0"/>
        <v>0</v>
      </c>
      <c r="R7" s="45">
        <f t="shared" si="0"/>
        <v>0</v>
      </c>
      <c r="S7" s="45">
        <f t="shared" si="0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7114</v>
      </c>
      <c r="B8" s="46" t="str">
        <f>IF(入力!$F$3="","",入力!$F$3)</f>
        <v>厚木市立南毛利中学校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0032</v>
      </c>
      <c r="H8" s="46"/>
      <c r="I8" s="46" t="str">
        <f>IF(入力!$L$5="","",入力!$L$5)</f>
        <v>厚木市恩名2-16-1</v>
      </c>
      <c r="J8" s="46"/>
      <c r="K8" s="57" t="str">
        <f>IF(入力!$AB$4="","",入力!$AB$4)</f>
        <v>046</v>
      </c>
      <c r="L8" s="57" t="str">
        <f>IF(入力!$AG$4="","",入力!$AG$4)</f>
        <v>221</v>
      </c>
      <c r="M8" s="57" t="str">
        <f>IF(入力!$AL$4="","",入力!$AL$4)</f>
        <v>4340</v>
      </c>
      <c r="N8" s="57" t="str">
        <f>IF(入力!$AB$6="","",入力!$AB$6)</f>
        <v>046</v>
      </c>
      <c r="O8" s="57" t="str">
        <f>IF(入力!$AG$6="","",入力!$AG$6)</f>
        <v>221</v>
      </c>
      <c r="P8" s="57" t="str">
        <f>IF(入力!$AL$6="","",入力!$AL$6)</f>
        <v>4365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4340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西方</v>
      </c>
      <c r="D16" s="46" t="str">
        <f>IF(入力!$L$13="","",入力!$L$13)</f>
        <v>潤平</v>
      </c>
      <c r="E16" s="46" t="str">
        <f>IF(入力!$F$12="","",入力!$F$12)</f>
        <v>にしかた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吉岡</v>
      </c>
      <c r="D17" s="46" t="str">
        <f>IF(入力!$AB$13="","",入力!$AB$13)</f>
        <v>雅直</v>
      </c>
      <c r="E17" s="46" t="str">
        <f>IF(入力!$V$12="","",入力!$V$12)</f>
        <v>よしおか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荒木</v>
      </c>
      <c r="D20" s="46" t="str">
        <f>IF(入力!$L$15="","",入力!$L$15)</f>
        <v>彩嶺</v>
      </c>
      <c r="E20" s="46" t="str">
        <f>IF(入力!$F$14="","",入力!$F$14)</f>
        <v>あらき</v>
      </c>
      <c r="F20" s="46" t="str">
        <f>IF(入力!$L$14="","",入力!$L$14)</f>
        <v>あやね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村岡</v>
      </c>
      <c r="D24" s="46" t="str">
        <f>IF(入力!$AB$15="","",入力!$AB$15)</f>
        <v>京香</v>
      </c>
      <c r="E24" s="46" t="str">
        <f>IF(入力!$V$14="","",入力!$V$14)</f>
        <v>むらおか</v>
      </c>
      <c r="F24" s="46" t="str">
        <f>IF(入力!$AB$14="","",入力!$AB$14)</f>
        <v>きょうか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村岡</v>
      </c>
      <c r="D53" s="46" t="str">
        <f>IF(OR(L53&lt;&gt;"○",入力!K21=""),"",入力!K21)</f>
        <v>京香</v>
      </c>
      <c r="E53" s="46" t="str">
        <f>IF(OR(L53&lt;&gt;"○",入力!F20=""),"",入力!F20)</f>
        <v>むらおか</v>
      </c>
      <c r="F53" s="46" t="str">
        <f>IF(OR(L53&lt;&gt;"○",入力!K20=""),"",入力!K20)</f>
        <v>きょうか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ミリカン</v>
      </c>
      <c r="D54" s="46" t="str">
        <f>IF(OR(L54&lt;&gt;"○",入力!K23=""),"",入力!K23)</f>
        <v>ミッシェル</v>
      </c>
      <c r="E54" s="46" t="str">
        <f>IF(OR(L54&lt;&gt;"○",入力!F22=""),"",入力!F22)</f>
        <v/>
      </c>
      <c r="F54" s="46" t="str">
        <f>IF(OR(L54&lt;&gt;"○",入力!K22=""),"",入力!K22)</f>
        <v/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1">A54+1</f>
        <v>3</v>
      </c>
      <c r="B55" s="46">
        <f>IF(入力!D24="","",入力!D24)</f>
        <v>3</v>
      </c>
      <c r="C55" s="46" t="str">
        <f>IF(OR(L55&lt;&gt;"○",入力!F25=""),"",入力!F25)</f>
        <v>小嶋</v>
      </c>
      <c r="D55" s="46" t="str">
        <f>IF(OR(L55&lt;&gt;"○",入力!K25=""),"",入力!K25)</f>
        <v>萌々</v>
      </c>
      <c r="E55" s="46" t="str">
        <f>IF(OR(L55&lt;&gt;"○",入力!F24=""),"",入力!F24)</f>
        <v>こじま</v>
      </c>
      <c r="F55" s="46" t="str">
        <f>IF(OR(L55&lt;&gt;"○",入力!K24=""),"",入力!K24)</f>
        <v>もも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1"/>
        <v>4</v>
      </c>
      <c r="B56" s="46">
        <f>IF(入力!D26="","",入力!D26)</f>
        <v>4</v>
      </c>
      <c r="C56" s="46" t="str">
        <f>IF(OR(L56&lt;&gt;"○",入力!F27=""),"",入力!F27)</f>
        <v>芳賀</v>
      </c>
      <c r="D56" s="46" t="str">
        <f>IF(OR(L56&lt;&gt;"○",入力!K27=""),"",入力!K27)</f>
        <v>日菜野</v>
      </c>
      <c r="E56" s="46" t="str">
        <f>IF(OR(L56&lt;&gt;"○",入力!F26=""),"",入力!F26)</f>
        <v>はが</v>
      </c>
      <c r="F56" s="46" t="str">
        <f>IF(OR(L56&lt;&gt;"○",入力!K26=""),"",入力!K26)</f>
        <v>ひなの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1"/>
        <v>5</v>
      </c>
      <c r="B57" s="46">
        <f>IF(入力!D28="","",入力!D28)</f>
        <v>5</v>
      </c>
      <c r="C57" s="46" t="str">
        <f>IF(OR(L57&lt;&gt;"○",入力!F29=""),"",入力!F29)</f>
        <v>井上</v>
      </c>
      <c r="D57" s="46" t="str">
        <f>IF(OR(L57&lt;&gt;"○",入力!K29=""),"",入力!K29)</f>
        <v>美和</v>
      </c>
      <c r="E57" s="46" t="str">
        <f>IF(OR(L57&lt;&gt;"○",入力!F28=""),"",入力!F28)</f>
        <v>いのうえ</v>
      </c>
      <c r="F57" s="46" t="str">
        <f>IF(OR(L57&lt;&gt;"○",入力!K28=""),"",入力!K28)</f>
        <v>みわ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1"/>
        <v>6</v>
      </c>
      <c r="B58" s="46">
        <f>IF(入力!D30="","",入力!D30)</f>
        <v>6</v>
      </c>
      <c r="C58" s="46" t="str">
        <f>IF(OR(L58&lt;&gt;"○",入力!F31=""),"",入力!F31)</f>
        <v>奥野</v>
      </c>
      <c r="D58" s="46" t="str">
        <f>IF(OR(L58&lt;&gt;"○",入力!K31=""),"",入力!K31)</f>
        <v>華</v>
      </c>
      <c r="E58" s="46" t="str">
        <f>IF(OR(L58&lt;&gt;"○",入力!F30=""),"",入力!F30)</f>
        <v>おくの</v>
      </c>
      <c r="F58" s="46" t="str">
        <f>IF(OR(L58&lt;&gt;"○",入力!K30=""),"",入力!K30)</f>
        <v>はな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1"/>
        <v>7</v>
      </c>
      <c r="B59" s="46">
        <f>IF(入力!X20="","",入力!X20)</f>
        <v>7</v>
      </c>
      <c r="C59" s="46" t="str">
        <f>IF(OR(L59&lt;&gt;"○",入力!Z21=""),"",入力!Z21)</f>
        <v>宮田</v>
      </c>
      <c r="D59" s="46" t="str">
        <f>IF(OR(L59&lt;&gt;"○",入力!AE21=""),"",入力!AE21)</f>
        <v>杏</v>
      </c>
      <c r="E59" s="46" t="str">
        <f>IF(OR(L59&lt;&gt;"○",入力!Z20=""),"",入力!Z20)</f>
        <v>みやた</v>
      </c>
      <c r="F59" s="46" t="str">
        <f>IF(OR(L59&lt;&gt;"○",入力!AE20=""),"",入力!AE20)</f>
        <v>あん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1"/>
        <v>8</v>
      </c>
      <c r="B60" s="46">
        <f>IF(入力!X22="","",入力!X22)</f>
        <v>8</v>
      </c>
      <c r="C60" s="46" t="str">
        <f>IF(OR(L60&lt;&gt;"○",入力!Z23=""),"",入力!Z23)</f>
        <v>矢口</v>
      </c>
      <c r="D60" s="46" t="str">
        <f>IF(OR(L60&lt;&gt;"○",入力!AE23=""),"",入力!AE23)</f>
        <v>ひなた</v>
      </c>
      <c r="E60" s="46" t="str">
        <f>IF(OR(L60&lt;&gt;"○",入力!Z22=""),"",入力!Z22)</f>
        <v>やぐち</v>
      </c>
      <c r="F60" s="46" t="str">
        <f>IF(OR(L60&lt;&gt;"○",入力!AE22=""),"",入力!AE22)</f>
        <v>ひなた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1"/>
        <v>9</v>
      </c>
      <c r="B61" s="46">
        <f>IF(入力!X24="","",入力!X24)</f>
        <v>9</v>
      </c>
      <c r="C61" s="46" t="str">
        <f>IF(OR(L61&lt;&gt;"○",入力!Z25=""),"",入力!Z25)</f>
        <v>平野</v>
      </c>
      <c r="D61" s="46" t="str">
        <f>IF(OR(L61&lt;&gt;"○",入力!AE25=""),"",入力!AE25)</f>
        <v>未夢</v>
      </c>
      <c r="E61" s="46" t="str">
        <f>IF(OR(L61&lt;&gt;"○",入力!Z24=""),"",入力!Z24)</f>
        <v>ひらの</v>
      </c>
      <c r="F61" s="46" t="str">
        <f>IF(OR(L61&lt;&gt;"○",入力!AE24=""),"",入力!AE24)</f>
        <v>みゆ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1"/>
        <v>10</v>
      </c>
      <c r="B62" s="46">
        <f>IF(入力!X26="","",入力!X26)</f>
        <v>10</v>
      </c>
      <c r="C62" s="46" t="str">
        <f>IF(OR(L62&lt;&gt;"○",入力!Z27=""),"",入力!Z27)</f>
        <v>家田</v>
      </c>
      <c r="D62" s="46" t="str">
        <f>IF(OR(L62&lt;&gt;"○",入力!AE27=""),"",入力!AE27)</f>
        <v>恋香</v>
      </c>
      <c r="E62" s="46" t="str">
        <f>IF(OR(L62&lt;&gt;"○",入力!Z26=""),"",入力!Z26)</f>
        <v>いえた</v>
      </c>
      <c r="F62" s="46" t="str">
        <f>IF(OR(L62&lt;&gt;"○",入力!AE26=""),"",入力!AE26)</f>
        <v>れんか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1"/>
        <v>11</v>
      </c>
      <c r="B63" s="46">
        <f>IF(入力!X28="","",入力!X28)</f>
        <v>11</v>
      </c>
      <c r="C63" s="46" t="str">
        <f>IF(OR(L63&lt;&gt;"○",入力!Z29=""),"",入力!Z29)</f>
        <v>菊地</v>
      </c>
      <c r="D63" s="46" t="str">
        <f>IF(OR(L63&lt;&gt;"○",入力!AE29=""),"",入力!AE29)</f>
        <v>暁葉</v>
      </c>
      <c r="E63" s="46" t="str">
        <f>IF(OR(L63&lt;&gt;"○",入力!Z28=""),"",入力!Z28)</f>
        <v>きくち</v>
      </c>
      <c r="F63" s="46" t="str">
        <f>IF(OR(L63&lt;&gt;"○",入力!AE28=""),"",入力!AE28)</f>
        <v>あげは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1"/>
        <v>12</v>
      </c>
      <c r="B64" s="46">
        <f>IF(入力!X30="","",入力!X30)</f>
        <v>12</v>
      </c>
      <c r="C64" s="46" t="str">
        <f>IF(OR(L64&lt;&gt;"○",入力!Z31=""),"",入力!Z31)</f>
        <v>栗林</v>
      </c>
      <c r="D64" s="46" t="str">
        <f>IF(OR(L64&lt;&gt;"○",入力!AE31=""),"",入力!AE31)</f>
        <v>明日花</v>
      </c>
      <c r="E64" s="46" t="str">
        <f>IF(OR(L64&lt;&gt;"○",入力!Z30=""),"",入力!Z30)</f>
        <v>くりばやし</v>
      </c>
      <c r="F64" s="46" t="str">
        <f>IF(OR(L64&lt;&gt;"○",入力!AE30=""),"",入力!AE30)</f>
        <v>あすか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1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1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1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1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1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1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1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1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1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1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1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1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1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1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1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1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1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1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1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1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1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1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1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1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1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1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1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1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1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1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1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1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1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1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1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1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1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1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1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1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1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1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1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1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1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1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1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1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1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1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1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1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1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1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2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2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2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2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2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2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2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2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2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2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2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2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2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2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2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2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2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2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2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2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2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2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2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2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2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2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2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2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2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2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2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2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2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2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2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2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2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2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2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2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2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2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2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2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2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2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2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2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2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2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2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2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2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2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2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2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2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2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2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2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2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2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2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2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3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3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3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3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3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3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3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3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3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3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3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3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3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3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3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3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3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3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3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3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3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3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3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3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3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3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3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3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3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3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3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3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3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3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3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3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3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3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3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3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3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3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3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3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3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3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3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3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3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3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3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3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3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3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3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3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3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3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3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3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3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3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3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3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4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4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4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4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4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4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4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4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4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4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4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4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4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4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4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4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4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4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4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4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4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4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4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4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4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4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4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4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4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4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4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4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4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4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4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4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4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4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4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4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4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4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4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4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4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4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4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4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4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4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4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4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4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4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4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4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4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4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4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4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4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4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4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4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5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5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5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5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5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5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5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5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5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5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5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5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5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5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5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5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5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5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5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5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5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5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5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5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5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5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5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5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5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5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5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5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5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5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5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5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5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5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5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5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5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5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2018-11-11T11:18:10Z</cp:lastPrinted>
  <dcterms:created xsi:type="dcterms:W3CDTF">2006-11-03T01:52:14Z</dcterms:created>
  <dcterms:modified xsi:type="dcterms:W3CDTF">2018-11-11T11:18:48Z</dcterms:modified>
</cp:coreProperties>
</file>