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46167\Desktop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<sst xmlns="http://schemas.openxmlformats.org/spreadsheetml/2006/main" count="1494" uniqueCount="764">
  <si>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</si>
  <si>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</si>
  <si>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</si>
  <si>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</si>
  <si>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</si>
  <si>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</si>
  <si>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</si>
  <si>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</si>
  <si>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</si>
  <si>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</si>
  <si>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</si>
  <si>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</si>
  <si>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</si>
  <si>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</si>
  <si>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</si>
  <si>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</si>
  <si>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</si>
  <si>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</si>
  <si>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</si>
  <si>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</si>
  <si>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</si>
  <si>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</si>
  <si>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</si>
  <si>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</si>
  <si>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</si>
  <si>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</si>
  <si>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</si>
  <si>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</si>
  <si>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</si>
  <si>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</si>
  <si>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</si>
  <si>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</si>
  <si>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</si>
  <si>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</si>
  <si>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</si>
  <si>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</si>
  <si>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</si>
  <si>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</si>
  <si>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</si>
  <si>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</si>
  <si>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</si>
  <si>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</si>
  <si>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</si>
  <si>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</si>
  <si>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</si>
  <si>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</si>
  <si>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</si>
  <si>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</si>
  <si>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</si>
  <si>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</si>
  <si>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</si>
  <si>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</si>
  <si>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</si>
  <si>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</si>
  <si>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</si>
  <si>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</si>
  <si>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</si>
  <si>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</si>
  <si>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</si>
  <si>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</si>
  <si>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</si>
  <si>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</si>
  <si>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</si>
  <si>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</si>
  <si>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</si>
  <si>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</si>
  <si>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</si>
  <si>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</si>
  <si>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</si>
  <si>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</si>
  <si>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</si>
  <si>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</si>
  <si>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</si>
  <si>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</si>
  <si>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</si>
  <si>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</si>
  <si>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</si>
  <si>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</si>
  <si>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</si>
  <si>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</si>
  <si>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</si>
  <si>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</si>
  <si>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</si>
  <si>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</si>
  <si>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</si>
  <si>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</si>
  <si>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</si>
  <si>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</si>
  <si>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</si>
  <si>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</si>
  <si>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</si>
  <si>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</si>
  <si>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</si>
  <si>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</si>
  <si>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</si>
  <si>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</si>
  <si>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</si>
  <si>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</si>
  <si>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</si>
  <si>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</si>
  <si>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</si>
  <si>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</si>
  <si>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</si>
  <si>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</si>
  <si>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</si>
  <si>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</si>
  <si>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</si>
  <si>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</si>
  <si>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</si>
  <si>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</si>
  <si>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</si>
  <si>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</si>
  <si>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</si>
  <si>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</si>
  <si>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</si>
  <si>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</si>
  <si>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</si>
  <si>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</si>
  <si>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</si>
  <si>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</si>
  <si>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</si>
  <si>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</si>
  <si>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</si>
  <si>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</si>
  <si>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</si>
  <si>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</si>
  <si>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</si>
  <si>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</si>
  <si>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</si>
  <si>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</si>
  <si>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</si>
  <si>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</si>
  <si>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</si>
  <si>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</si>
  <si>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</si>
  <si>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</si>
  <si>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</si>
  <si>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</si>
  <si>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</si>
  <si>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</si>
  <si>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</si>
  <si>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</si>
  <si>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</si>
  <si>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</si>
  <si>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</si>
  <si>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</si>
  <si>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</si>
  <si>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</si>
  <si>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</si>
  <si>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</si>
  <si>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</si>
  <si>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</si>
  <si>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</si>
  <si>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</si>
  <si>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</si>
  <si>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</si>
  <si>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</si>
  <si>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</si>
  <si>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</si>
  <si>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</si>
  <si>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</si>
  <si>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</si>
  <si>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</si>
  <si>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</si>
  <si>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</si>
  <si>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</si>
  <si>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</si>
  <si>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</si>
  <si>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</si>
  <si>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</si>
  <si>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</si>
  <si>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</si>
  <si>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</si>
  <si>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</si>
  <si>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</si>
  <si>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</si>
  <si>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</si>
  <si>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</si>
  <si>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</si>
  <si>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</si>
  <si>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</si>
  <si>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</si>
  <si>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</si>
  <si>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</si>
  <si>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</si>
  <si>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</si>
  <si>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</si>
  <si>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</si>
  <si>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</si>
  <si>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</si>
  <si>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</si>
  <si>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</si>
  <si>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</si>
  <si>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</si>
  <si>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</si>
  <si>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</si>
  <si>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</si>
  <si>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</si>
  <si>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</si>
  <si>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</si>
  <si>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</si>
  <si>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</si>
  <si>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</si>
  <si>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</si>
  <si>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</si>
  <si>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</si>
  <si>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</si>
  <si>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</si>
  <si>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</si>
  <si>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</si>
  <si>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</si>
  <si>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</si>
  <si>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</si>
  <si>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</si>
  <si>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</si>
  <si>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</si>
  <si>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</si>
  <si>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</si>
  <si>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</si>
  <si>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</si>
  <si>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</si>
  <si>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</si>
  <si>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</si>
  <si>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</si>
  <si>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</si>
  <si>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</si>
  <si>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</si>
  <si>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</si>
  <si>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</si>
  <si>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</si>
  <si>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</si>
  <si>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</si>
  <si>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</si>
  <si>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</si>
  <si>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</si>
  <si>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</si>
  <si>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</si>
  <si>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</si>
  <si>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</si>
  <si>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</si>
  <si>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</si>
  <si>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</si>
  <si>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</si>
  <si>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</si>
  <si>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</si>
  <si>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</si>
  <si>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</si>
  <si>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</si>
  <si>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</si>
  <si>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</si>
  <si>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</si>
  <si>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</si>
  <si>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</si>
  <si>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</si>
  <si>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</si>
  <si>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</si>
  <si>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</si>
  <si>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</si>
  <si>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</si>
  <si>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</si>
  <si>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</si>
  <si>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</si>
  <si>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</si>
  <si>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</si>
  <si>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</si>
  <si>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</si>
  <si>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</si>
  <si>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</si>
  <si>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</si>
  <si>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</si>
  <si>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</si>
  <si>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</si>
  <si>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</si>
  <si>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</si>
  <si>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</si>
  <si>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</si>
  <si>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</si>
  <si>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</si>
  <si>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</si>
  <si>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</si>
  <si>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</si>
  <si>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</si>
  <si>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</si>
  <si>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</si>
  <si>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</si>
  <si>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</si>
  <si>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</si>
  <si>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</si>
  <si>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</si>
  <si>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</si>
  <si>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</si>
  <si>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</si>
  <si>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</si>
  <si>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</si>
  <si>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</si>
  <si>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</si>
  <si>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</si>
  <si>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</si>
  <si>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</si>
  <si>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</si>
  <si>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</si>
  <si>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</si>
  <si>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</si>
  <si>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</si>
  <si>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</si>
  <si>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</si>
  <si>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</si>
  <si>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</si>
  <si>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</si>
  <si>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</si>
  <si>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</si>
  <si>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</si>
  <si>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</si>
  <si>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</si>
  <si>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</si>
  <si>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</si>
  <si>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</si>
  <si>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</si>
  <si>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</si>
  <si>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</si>
  <si>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</si>
  <si>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</si>
  <si>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</si>
  <si>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</si>
  <si>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</si>
  <si>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</si>
  <si>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</si>
  <si>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</si>
  <si>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</si>
  <si>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</si>
  <si>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</si>
  <si>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</si>
  <si>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</si>
  <si>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</si>
  <si>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</si>
  <si>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</si>
  <si>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</si>
  <si>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</si>
  <si>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</si>
  <si>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</si>
  <si>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</si>
  <si>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</si>
  <si>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</si>
  <si>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</si>
  <si>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</si>
  <si>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</si>
  <si>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</si>
  <si>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</si>
  <si>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</si>
  <si>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</si>
  <si>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</si>
  <si>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</si>
  <si>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</si>
  <si>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</si>
  <si>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</si>
  <si>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</si>
  <si>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</si>
  <si>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</si>
  <si>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</si>
  <si>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</si>
  <si>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</si>
  <si>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</si>
  <si>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</si>
  <si>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</si>
  <si>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</si>
  <si>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</si>
  <si>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</si>
  <si>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</si>
  <si>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</si>
  <si>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</si>
  <si>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</si>
  <si>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</si>
  <si>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</si>
  <si>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</si>
  <si>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</si>
  <si>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</si>
  <si>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</si>
  <si>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</si>
  <si>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</si>
  <si>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</si>
  <si>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</si>
  <si>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</si>
  <si>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</si>
  <si>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</si>
  <si>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</si>
  <si>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</si>
  <si>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</si>
  <si>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</si>
  <si>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</si>
  <si>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</si>
  <si>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</si>
  <si>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</si>
  <si>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</si>
  <si>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</si>
  <si>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</si>
  <si>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</si>
  <si>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</si>
  <si>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</si>
  <si>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</si>
  <si>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</si>
  <si>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</si>
  <si>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</si>
  <si>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</si>
  <si>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</si>
  <si>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</si>
  <si>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</si>
  <si>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</si>
  <si>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</si>
  <si>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</si>
  <si>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</si>
  <si>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</si>
  <si>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</si>
  <si>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</si>
  <si>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</si>
  <si>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</si>
  <si>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</si>
  <si>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</si>
  <si>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</si>
  <si>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</si>
  <si>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</si>
  <si>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</si>
  <si>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</si>
  <si>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</si>
  <si>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</si>
  <si>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</si>
  <si>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</si>
  <si>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</si>
  <si>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</si>
  <si>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</si>
  <si>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</si>
  <si>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</si>
  <si>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</si>
  <si>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</si>
  <si>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</si>
  <si>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</si>
  <si>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</si>
  <si>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</si>
  <si>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</si>
  <si>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</si>
  <si>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</si>
  <si>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</si>
  <si>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</si>
  <si>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</si>
  <si>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</si>
  <si>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</si>
  <si>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</si>
  <si>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</si>
  <si>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</si>
  <si>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</si>
  <si>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</si>
  <si>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</si>
  <si>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</si>
  <si>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</si>
  <si>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</si>
  <si>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</si>
  <si>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</si>
  <si>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</si>
  <si>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</si>
  <si>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</si>
  <si>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</si>
  <si>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</si>
  <si>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</si>
  <si>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</si>
  <si>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</si>
  <si>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</si>
  <si>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</si>
  <si>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</si>
  <si>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</si>
  <si>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</si>
  <si>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</si>
  <si>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</si>
  <si>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</si>
  <si>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</si>
  <si>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</si>
  <si>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</si>
  <si>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</si>
  <si>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</si>
  <si>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</si>
  <si>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</si>
  <si>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</si>
  <si>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</si>
  <si>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</si>
  <si>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</si>
  <si>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</si>
  <si>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</si>
  <si>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</si>
  <si>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</si>
  <si>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</si>
  <si>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</si>
  <si>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</si>
  <si>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</si>
  <si>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</si>
  <si>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</si>
  <si>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</si>
  <si>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</si>
  <si>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</si>
  <si>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</si>
  <si>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</si>
  <si>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</si>
  <si>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</si>
  <si>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</si>
  <si>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</si>
  <si>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</si>
  <si>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</si>
  <si>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</si>
  <si>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</si>
  <si>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</si>
  <si>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</si>
  <si>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</si>
  <si>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</si>
  <si>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</si>
  <si>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</si>
  <si>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</si>
  <si>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</si>
  <si>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</si>
  <si>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</si>
  <si>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</si>
  <si>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</si>
  <si>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</si>
  <si>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</si>
  <si>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</si>
  <si>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</si>
  <si>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</si>
  <si>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</si>
  <si>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</si>
  <si>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</si>
  <si>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</si>
  <si>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</si>
  <si>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</si>
  <si>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</si>
  <si>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</si>
  <si>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</si>
  <si>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</si>
  <si>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</si>
  <si>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</si>
  <si>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</si>
  <si>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</si>
  <si>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</si>
  <si>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</si>
  <si>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</si>
  <si>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</si>
  <si>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</si>
  <si>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</si>
  <si>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</si>
  <si>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</si>
  <si>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</si>
  <si>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</si>
  <si>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</si>
  <si>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</si>
  <si>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</si>
  <si>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</si>
  <si>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</si>
  <si>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</si>
  <si>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</si>
  <si>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</si>
  <si>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</si>
  <si>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</si>
  <si>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</si>
  <si>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</si>
  <si>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</si>
  <si>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</si>
  <si>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</si>
  <si>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</si>
  <si>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</si>
  <si>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</si>
  <si>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</si>
  <si>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</si>
  <si>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</si>
  <si>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</si>
  <si>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</si>
  <si>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</si>
  <si>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</si>
  <si>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</si>
  <si>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</si>
  <si>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</si>
  <si>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</si>
  <si>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</si>
  <si>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</si>
  <si>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</si>
  <si>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</si>
  <si>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</si>
  <si>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</si>
  <si>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</si>
  <si>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</si>
  <si>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</si>
  <si>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</si>
  <si>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</si>
  <si>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</si>
  <si>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</si>
  <si>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</si>
  <si>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</si>
  <si>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</si>
  <si>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</si>
  <si>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</si>
  <si>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</si>
  <si>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</si>
  <si>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</si>
  <si>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</si>
  <si>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</si>
  <si>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</si>
  <si>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</si>
  <si>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</si>
  <si>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</si>
  <si>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</si>
  <si>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</si>
  <si>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</si>
  <si>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</si>
  <si>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</si>
  <si>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</si>
  <si>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</si>
  <si>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</si>
  <si>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</si>
  <si>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</si>
  <si>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</si>
  <si>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</si>
  <si>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</si>
  <si>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</si>
  <si>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</si>
  <si>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</si>
  <si>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</si>
  <si>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</si>
  <si>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</si>
  <si>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</si>
  <si>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</si>
  <si>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</si>
  <si>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</si>
  <si>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</si>
  <si>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</si>
  <si>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</si>
  <si>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</si>
  <si>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</si>
  <si>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</si>
  <si>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</si>
  <si>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</si>
  <si>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</si>
  <si>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</si>
  <si>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</si>
  <si>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</si>
  <si>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</si>
  <si>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</si>
  <si>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</si>
  <si>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</si>
  <si>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</si>
  <si>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</si>
  <si>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</si>
  <si>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</si>
  <si>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</si>
  <si>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</si>
  <si>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</si>
  <si>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</si>
  <si>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</si>
  <si>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</si>
  <si>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</si>
  <si>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</si>
  <si>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</si>
  <si>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</si>
  <si>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</si>
  <si>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</si>
  <si>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</si>
  <si>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</si>
  <si>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</si>
  <si>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</si>
  <si>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</si>
  <si>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</si>
  <si>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</si>
  <si>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</si>
  <si>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</si>
  <si>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</si>
  <si>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</si>
  <si>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</si>
  <si>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</si>
  <si>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</si>
  <si>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</si>
  <si>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</si>
  <si>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</si>
  <si>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</si>
  <si>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</si>
  <si>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</si>
  <si>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</si>
  <si>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</si>
  <si>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</si>
  <si>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</si>
  <si>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</si>
  <si>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</si>
  <si>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</si>
  <si>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</si>
  <si>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</si>
  <si>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</si>
  <si>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</si>
  <si>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</si>
  <si>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</si>
  <si>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</si>
  <si>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</si>
  <si>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</si>
  <si>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243</t>
    <phoneticPr fontId="2"/>
  </si>
  <si>
    <t>0211</t>
    <phoneticPr fontId="2"/>
  </si>
  <si>
    <t>神奈川県厚木市三田3432</t>
    <rPh sb="0" eb="4">
      <t>カナガワケン</t>
    </rPh>
    <rPh sb="4" eb="7">
      <t>アツギシ</t>
    </rPh>
    <rPh sb="7" eb="9">
      <t>サンダ</t>
    </rPh>
    <phoneticPr fontId="2"/>
  </si>
  <si>
    <t>046</t>
    <phoneticPr fontId="2"/>
  </si>
  <si>
    <t>221</t>
    <phoneticPr fontId="2"/>
  </si>
  <si>
    <t>5956</t>
    <phoneticPr fontId="2"/>
  </si>
  <si>
    <t>221</t>
    <phoneticPr fontId="2"/>
  </si>
  <si>
    <t>5957</t>
    <phoneticPr fontId="2"/>
  </si>
  <si>
    <t>田口</t>
    <rPh sb="0" eb="2">
      <t>タグチ</t>
    </rPh>
    <phoneticPr fontId="2"/>
  </si>
  <si>
    <t>悠貴</t>
    <rPh sb="0" eb="2">
      <t>ユキ</t>
    </rPh>
    <phoneticPr fontId="2"/>
  </si>
  <si>
    <t>たぐち</t>
    <phoneticPr fontId="2"/>
  </si>
  <si>
    <t>ゆうき</t>
    <phoneticPr fontId="2"/>
  </si>
  <si>
    <t>福井</t>
    <rPh sb="0" eb="2">
      <t>フクイ</t>
    </rPh>
    <phoneticPr fontId="2"/>
  </si>
  <si>
    <t>望実</t>
    <rPh sb="0" eb="1">
      <t>ノゾ</t>
    </rPh>
    <rPh sb="1" eb="2">
      <t>ミ</t>
    </rPh>
    <phoneticPr fontId="2"/>
  </si>
  <si>
    <t>ふくい</t>
    <phoneticPr fontId="2"/>
  </si>
  <si>
    <t>のぞみ</t>
    <phoneticPr fontId="2"/>
  </si>
  <si>
    <t>小林</t>
    <rPh sb="0" eb="2">
      <t>コバヤシ</t>
    </rPh>
    <phoneticPr fontId="2"/>
  </si>
  <si>
    <t>こばやし</t>
    <phoneticPr fontId="2"/>
  </si>
  <si>
    <t>わかば</t>
    <phoneticPr fontId="2"/>
  </si>
  <si>
    <t>若葉</t>
    <rPh sb="0" eb="2">
      <t>ワカバ</t>
    </rPh>
    <phoneticPr fontId="2"/>
  </si>
  <si>
    <t>わかば</t>
    <phoneticPr fontId="2"/>
  </si>
  <si>
    <t>山本</t>
    <rPh sb="0" eb="2">
      <t>ヤマモト</t>
    </rPh>
    <phoneticPr fontId="2"/>
  </si>
  <si>
    <t>るな</t>
    <phoneticPr fontId="2"/>
  </si>
  <si>
    <t>やまもと</t>
    <phoneticPr fontId="2"/>
  </si>
  <si>
    <t>るな</t>
    <phoneticPr fontId="2"/>
  </si>
  <si>
    <t>佐藤</t>
    <rPh sb="0" eb="2">
      <t>サトウ</t>
    </rPh>
    <phoneticPr fontId="2"/>
  </si>
  <si>
    <t>さとう</t>
    <phoneticPr fontId="2"/>
  </si>
  <si>
    <t>りあ</t>
    <phoneticPr fontId="2"/>
  </si>
  <si>
    <t>里愛</t>
    <rPh sb="0" eb="1">
      <t>サト</t>
    </rPh>
    <rPh sb="1" eb="2">
      <t>アイ</t>
    </rPh>
    <phoneticPr fontId="2"/>
  </si>
  <si>
    <t>古川</t>
    <rPh sb="0" eb="2">
      <t>フルカワ</t>
    </rPh>
    <phoneticPr fontId="2"/>
  </si>
  <si>
    <t>ふるかわ</t>
    <phoneticPr fontId="2"/>
  </si>
  <si>
    <t>りおな</t>
    <phoneticPr fontId="2"/>
  </si>
  <si>
    <t>莉音奈</t>
    <rPh sb="0" eb="1">
      <t>リ</t>
    </rPh>
    <rPh sb="1" eb="2">
      <t>オト</t>
    </rPh>
    <rPh sb="2" eb="3">
      <t>ナ</t>
    </rPh>
    <phoneticPr fontId="2"/>
  </si>
  <si>
    <t>かみもり</t>
    <phoneticPr fontId="2"/>
  </si>
  <si>
    <t>さつき</t>
    <phoneticPr fontId="2"/>
  </si>
  <si>
    <t>神森</t>
    <rPh sb="0" eb="2">
      <t>カミモリ</t>
    </rPh>
    <phoneticPr fontId="2"/>
  </si>
  <si>
    <t>沙月</t>
    <rPh sb="0" eb="2">
      <t>サツキ</t>
    </rPh>
    <phoneticPr fontId="2"/>
  </si>
  <si>
    <t>高橋</t>
    <rPh sb="0" eb="2">
      <t>タカハシ</t>
    </rPh>
    <phoneticPr fontId="2"/>
  </si>
  <si>
    <t>たかはし</t>
    <phoneticPr fontId="2"/>
  </si>
  <si>
    <t>ななせ</t>
    <phoneticPr fontId="2"/>
  </si>
  <si>
    <t>楠々彩</t>
    <rPh sb="0" eb="1">
      <t>クスノキ</t>
    </rPh>
    <rPh sb="2" eb="3">
      <t>アヤ</t>
    </rPh>
    <phoneticPr fontId="2"/>
  </si>
  <si>
    <t>たなか</t>
    <phoneticPr fontId="2"/>
  </si>
  <si>
    <t>さあき</t>
    <phoneticPr fontId="2"/>
  </si>
  <si>
    <t>田中</t>
    <rPh sb="0" eb="2">
      <t>タナカ</t>
    </rPh>
    <phoneticPr fontId="2"/>
  </si>
  <si>
    <t>沙瞭</t>
    <rPh sb="0" eb="1">
      <t>シャ</t>
    </rPh>
    <rPh sb="1" eb="2">
      <t>リョウ</t>
    </rPh>
    <phoneticPr fontId="2"/>
  </si>
  <si>
    <t>天野</t>
    <rPh sb="0" eb="2">
      <t>アマノ</t>
    </rPh>
    <phoneticPr fontId="2"/>
  </si>
  <si>
    <t>あまの</t>
    <phoneticPr fontId="2"/>
  </si>
  <si>
    <t>みゆ</t>
    <phoneticPr fontId="2"/>
  </si>
  <si>
    <t>美優</t>
    <rPh sb="0" eb="2">
      <t>ミユ</t>
    </rPh>
    <phoneticPr fontId="2"/>
  </si>
  <si>
    <t>廣田</t>
    <rPh sb="0" eb="2">
      <t>ヒロタ</t>
    </rPh>
    <phoneticPr fontId="2"/>
  </si>
  <si>
    <t>ひろた</t>
    <phoneticPr fontId="2"/>
  </si>
  <si>
    <t>かほ</t>
    <phoneticPr fontId="2"/>
  </si>
  <si>
    <t>果歩</t>
    <rPh sb="0" eb="2">
      <t>カホ</t>
    </rPh>
    <phoneticPr fontId="2"/>
  </si>
  <si>
    <t>はら</t>
    <phoneticPr fontId="2"/>
  </si>
  <si>
    <t>ゆめか</t>
    <phoneticPr fontId="2"/>
  </si>
  <si>
    <t>原</t>
    <rPh sb="0" eb="1">
      <t>ハラ</t>
    </rPh>
    <phoneticPr fontId="2"/>
  </si>
  <si>
    <t>久保田</t>
    <rPh sb="0" eb="3">
      <t>クボタ</t>
    </rPh>
    <phoneticPr fontId="2"/>
  </si>
  <si>
    <t>くぼた</t>
    <phoneticPr fontId="2"/>
  </si>
  <si>
    <t>ふうか</t>
    <phoneticPr fontId="2"/>
  </si>
  <si>
    <t>楓花</t>
    <rPh sb="0" eb="2">
      <t>フウカ</t>
    </rPh>
    <phoneticPr fontId="2"/>
  </si>
  <si>
    <t>小口</t>
    <rPh sb="0" eb="2">
      <t>オグチ</t>
    </rPh>
    <phoneticPr fontId="2"/>
  </si>
  <si>
    <t>おぐち</t>
    <phoneticPr fontId="2"/>
  </si>
  <si>
    <t>あきよ</t>
    <phoneticPr fontId="2"/>
  </si>
  <si>
    <t>恩世</t>
    <rPh sb="0" eb="1">
      <t>オン</t>
    </rPh>
    <rPh sb="1" eb="2">
      <t>ヨ</t>
    </rPh>
    <phoneticPr fontId="2"/>
  </si>
  <si>
    <t>夢夏</t>
    <rPh sb="0" eb="1">
      <t>ユメ</t>
    </rPh>
    <rPh sb="1" eb="2">
      <t>ナツ</t>
    </rPh>
    <phoneticPr fontId="2"/>
  </si>
  <si>
    <t>なかがわ</t>
    <phoneticPr fontId="2"/>
  </si>
  <si>
    <t>りお</t>
    <phoneticPr fontId="2"/>
  </si>
  <si>
    <t>中川</t>
    <rPh sb="0" eb="2">
      <t>ナカガワ</t>
    </rPh>
    <phoneticPr fontId="2"/>
  </si>
  <si>
    <t>璃音</t>
    <rPh sb="0" eb="2">
      <t>リオン</t>
    </rPh>
    <phoneticPr fontId="2"/>
  </si>
  <si>
    <t>佐後　佳親</t>
    <rPh sb="0" eb="1">
      <t>サ</t>
    </rPh>
    <rPh sb="1" eb="2">
      <t>ウシ</t>
    </rPh>
    <rPh sb="3" eb="4">
      <t>ケイ</t>
    </rPh>
    <rPh sb="4" eb="5">
      <t>オヤ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</si>
</sst>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T1" zoomScale="70" zoomScaleNormal="100" zoomScaleSheetLayoutView="70" workbookViewId="0">
      <selection activeCell="BC29" sqref="BC29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10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B42" sqref="B42:S4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7117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県央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厚木市立睦合東中学校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697</v>
      </c>
      <c r="AC4" s="177"/>
      <c r="AD4" s="177"/>
      <c r="AE4" s="177"/>
      <c r="AF4" s="4" t="s">
        <v>583</v>
      </c>
      <c r="AG4" s="177" t="s">
        <v>698</v>
      </c>
      <c r="AH4" s="177"/>
      <c r="AI4" s="177"/>
      <c r="AJ4" s="177"/>
      <c r="AK4" s="4" t="s">
        <v>583</v>
      </c>
      <c r="AL4" s="177" t="s">
        <v>699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697</v>
      </c>
      <c r="AC6" s="160"/>
      <c r="AD6" s="160"/>
      <c r="AE6" s="160"/>
      <c r="AF6" s="25" t="s">
        <v>586</v>
      </c>
      <c r="AG6" s="160" t="s">
        <v>700</v>
      </c>
      <c r="AH6" s="160"/>
      <c r="AI6" s="160"/>
      <c r="AJ6" s="160"/>
      <c r="AK6" s="25" t="s">
        <v>586</v>
      </c>
      <c r="AL6" s="160" t="s">
        <v>701</v>
      </c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708</v>
      </c>
      <c r="AA12" s="206"/>
      <c r="AB12" s="206"/>
      <c r="AC12" s="206"/>
      <c r="AD12" s="206"/>
      <c r="AE12" s="206" t="s">
        <v>709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706</v>
      </c>
      <c r="AA13" s="215"/>
      <c r="AB13" s="215"/>
      <c r="AC13" s="215"/>
      <c r="AD13" s="216"/>
      <c r="AE13" s="215" t="s">
        <v>707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 t="s">
        <v>717</v>
      </c>
      <c r="G15" s="206"/>
      <c r="H15" s="206"/>
      <c r="I15" s="206"/>
      <c r="J15" s="206"/>
      <c r="K15" s="206" t="s">
        <v>718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711</v>
      </c>
      <c r="AA15" s="206"/>
      <c r="AB15" s="206"/>
      <c r="AC15" s="206"/>
      <c r="AD15" s="206"/>
      <c r="AE15" s="206" t="s">
        <v>712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 t="s">
        <v>715</v>
      </c>
      <c r="G16" s="215"/>
      <c r="H16" s="215"/>
      <c r="I16" s="215"/>
      <c r="J16" s="216"/>
      <c r="K16" s="215" t="s">
        <v>716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710</v>
      </c>
      <c r="AA16" s="215"/>
      <c r="AB16" s="215"/>
      <c r="AC16" s="215"/>
      <c r="AD16" s="216"/>
      <c r="AE16" s="215" t="s">
        <v>713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711</v>
      </c>
      <c r="G22" s="121"/>
      <c r="H22" s="121"/>
      <c r="I22" s="121"/>
      <c r="J22" s="121"/>
      <c r="K22" s="121" t="s">
        <v>714</v>
      </c>
      <c r="L22" s="121"/>
      <c r="M22" s="121"/>
      <c r="N22" s="121"/>
      <c r="O22" s="122"/>
      <c r="P22" s="118">
        <v>3</v>
      </c>
      <c r="Q22" s="118"/>
      <c r="R22" s="109">
        <v>166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740</v>
      </c>
      <c r="AA22" s="121"/>
      <c r="AB22" s="121"/>
      <c r="AC22" s="121"/>
      <c r="AD22" s="121"/>
      <c r="AE22" s="121" t="s">
        <v>741</v>
      </c>
      <c r="AF22" s="121"/>
      <c r="AG22" s="121"/>
      <c r="AH22" s="121"/>
      <c r="AI22" s="122"/>
      <c r="AJ22" s="118">
        <v>2</v>
      </c>
      <c r="AK22" s="118"/>
      <c r="AL22" s="109">
        <v>155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710</v>
      </c>
      <c r="G23" s="114"/>
      <c r="H23" s="114"/>
      <c r="I23" s="114"/>
      <c r="J23" s="114"/>
      <c r="K23" s="114" t="s">
        <v>713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739</v>
      </c>
      <c r="AA23" s="114"/>
      <c r="AB23" s="114"/>
      <c r="AC23" s="114"/>
      <c r="AD23" s="114"/>
      <c r="AE23" s="114" t="s">
        <v>742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720</v>
      </c>
      <c r="G24" s="87"/>
      <c r="H24" s="87"/>
      <c r="I24" s="87"/>
      <c r="J24" s="87"/>
      <c r="K24" s="87" t="s">
        <v>721</v>
      </c>
      <c r="L24" s="87"/>
      <c r="M24" s="87"/>
      <c r="N24" s="87"/>
      <c r="O24" s="88"/>
      <c r="P24" s="77">
        <v>3</v>
      </c>
      <c r="Q24" s="77"/>
      <c r="R24" s="93">
        <v>154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744</v>
      </c>
      <c r="AA24" s="87"/>
      <c r="AB24" s="87"/>
      <c r="AC24" s="87"/>
      <c r="AD24" s="87"/>
      <c r="AE24" s="87" t="s">
        <v>745</v>
      </c>
      <c r="AF24" s="87"/>
      <c r="AG24" s="87"/>
      <c r="AH24" s="87"/>
      <c r="AI24" s="88"/>
      <c r="AJ24" s="77">
        <v>2</v>
      </c>
      <c r="AK24" s="77"/>
      <c r="AL24" s="93">
        <v>153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719</v>
      </c>
      <c r="G25" s="105"/>
      <c r="H25" s="105"/>
      <c r="I25" s="105"/>
      <c r="J25" s="105"/>
      <c r="K25" s="105" t="s">
        <v>722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743</v>
      </c>
      <c r="AA25" s="105"/>
      <c r="AB25" s="105"/>
      <c r="AC25" s="105"/>
      <c r="AD25" s="105"/>
      <c r="AE25" s="105" t="s">
        <v>746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724</v>
      </c>
      <c r="G26" s="87"/>
      <c r="H26" s="87"/>
      <c r="I26" s="87"/>
      <c r="J26" s="87"/>
      <c r="K26" s="87" t="s">
        <v>725</v>
      </c>
      <c r="L26" s="87"/>
      <c r="M26" s="87"/>
      <c r="N26" s="87"/>
      <c r="O26" s="88"/>
      <c r="P26" s="77">
        <v>2</v>
      </c>
      <c r="Q26" s="77"/>
      <c r="R26" s="93">
        <v>163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751</v>
      </c>
      <c r="AA26" s="87"/>
      <c r="AB26" s="87"/>
      <c r="AC26" s="87"/>
      <c r="AD26" s="87"/>
      <c r="AE26" s="87" t="s">
        <v>752</v>
      </c>
      <c r="AF26" s="87"/>
      <c r="AG26" s="87"/>
      <c r="AH26" s="87"/>
      <c r="AI26" s="88"/>
      <c r="AJ26" s="77">
        <v>2</v>
      </c>
      <c r="AK26" s="77"/>
      <c r="AL26" s="93">
        <v>150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723</v>
      </c>
      <c r="G27" s="105"/>
      <c r="H27" s="105"/>
      <c r="I27" s="105"/>
      <c r="J27" s="105"/>
      <c r="K27" s="105" t="s">
        <v>726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750</v>
      </c>
      <c r="AA27" s="105"/>
      <c r="AB27" s="105"/>
      <c r="AC27" s="105"/>
      <c r="AD27" s="105"/>
      <c r="AE27" s="105" t="s">
        <v>753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727</v>
      </c>
      <c r="G28" s="87"/>
      <c r="H28" s="87"/>
      <c r="I28" s="87"/>
      <c r="J28" s="87"/>
      <c r="K28" s="87" t="s">
        <v>728</v>
      </c>
      <c r="L28" s="87"/>
      <c r="M28" s="87"/>
      <c r="N28" s="87"/>
      <c r="O28" s="88"/>
      <c r="P28" s="77">
        <v>2</v>
      </c>
      <c r="Q28" s="77"/>
      <c r="R28" s="93">
        <v>160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755</v>
      </c>
      <c r="AA28" s="87"/>
      <c r="AB28" s="87"/>
      <c r="AC28" s="87"/>
      <c r="AD28" s="87"/>
      <c r="AE28" s="87" t="s">
        <v>756</v>
      </c>
      <c r="AF28" s="87"/>
      <c r="AG28" s="87"/>
      <c r="AH28" s="87"/>
      <c r="AI28" s="88"/>
      <c r="AJ28" s="77">
        <v>2</v>
      </c>
      <c r="AK28" s="77"/>
      <c r="AL28" s="93">
        <v>152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729</v>
      </c>
      <c r="G29" s="105"/>
      <c r="H29" s="105"/>
      <c r="I29" s="105"/>
      <c r="J29" s="105"/>
      <c r="K29" s="105" t="s">
        <v>730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754</v>
      </c>
      <c r="AA29" s="105"/>
      <c r="AB29" s="105"/>
      <c r="AC29" s="105"/>
      <c r="AD29" s="105"/>
      <c r="AE29" s="105" t="s">
        <v>757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732</v>
      </c>
      <c r="G30" s="87"/>
      <c r="H30" s="87"/>
      <c r="I30" s="87"/>
      <c r="J30" s="87"/>
      <c r="K30" s="87" t="s">
        <v>733</v>
      </c>
      <c r="L30" s="87"/>
      <c r="M30" s="87"/>
      <c r="N30" s="87"/>
      <c r="O30" s="88"/>
      <c r="P30" s="77">
        <v>2</v>
      </c>
      <c r="Q30" s="77"/>
      <c r="R30" s="93">
        <v>155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747</v>
      </c>
      <c r="AA30" s="87"/>
      <c r="AB30" s="87"/>
      <c r="AC30" s="87"/>
      <c r="AD30" s="87"/>
      <c r="AE30" s="87" t="s">
        <v>748</v>
      </c>
      <c r="AF30" s="87"/>
      <c r="AG30" s="87"/>
      <c r="AH30" s="87"/>
      <c r="AI30" s="88"/>
      <c r="AJ30" s="77">
        <v>2</v>
      </c>
      <c r="AK30" s="77"/>
      <c r="AL30" s="93">
        <v>152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731</v>
      </c>
      <c r="G31" s="105"/>
      <c r="H31" s="105"/>
      <c r="I31" s="105"/>
      <c r="J31" s="105"/>
      <c r="K31" s="105" t="s">
        <v>734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749</v>
      </c>
      <c r="AA31" s="105"/>
      <c r="AB31" s="105"/>
      <c r="AC31" s="105"/>
      <c r="AD31" s="105"/>
      <c r="AE31" s="105" t="s">
        <v>758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735</v>
      </c>
      <c r="G32" s="87"/>
      <c r="H32" s="87"/>
      <c r="I32" s="87"/>
      <c r="J32" s="87"/>
      <c r="K32" s="87" t="s">
        <v>736</v>
      </c>
      <c r="L32" s="87"/>
      <c r="M32" s="87"/>
      <c r="N32" s="87"/>
      <c r="O32" s="88"/>
      <c r="P32" s="77">
        <v>2</v>
      </c>
      <c r="Q32" s="77"/>
      <c r="R32" s="93">
        <v>155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759</v>
      </c>
      <c r="AA32" s="87"/>
      <c r="AB32" s="87"/>
      <c r="AC32" s="87"/>
      <c r="AD32" s="87"/>
      <c r="AE32" s="87" t="s">
        <v>760</v>
      </c>
      <c r="AF32" s="87"/>
      <c r="AG32" s="87"/>
      <c r="AH32" s="87"/>
      <c r="AI32" s="88"/>
      <c r="AJ32" s="77">
        <v>2</v>
      </c>
      <c r="AK32" s="77"/>
      <c r="AL32" s="93">
        <v>148</v>
      </c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737</v>
      </c>
      <c r="G33" s="80"/>
      <c r="H33" s="80"/>
      <c r="I33" s="80"/>
      <c r="J33" s="80"/>
      <c r="K33" s="80" t="s">
        <v>738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761</v>
      </c>
      <c r="AA33" s="80"/>
      <c r="AB33" s="80"/>
      <c r="AC33" s="80"/>
      <c r="AD33" s="80"/>
      <c r="AE33" s="80" t="s">
        <v>762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>
        <v>2021</v>
      </c>
      <c r="C40" s="236"/>
      <c r="D40" s="236"/>
      <c r="E40" s="236"/>
      <c r="F40" s="237" t="s">
        <v>686</v>
      </c>
      <c r="G40" s="237"/>
      <c r="H40" s="236">
        <v>4</v>
      </c>
      <c r="I40" s="236"/>
      <c r="J40" s="237" t="s">
        <v>687</v>
      </c>
      <c r="K40" s="237"/>
      <c r="L40" s="236">
        <v>21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tr">
        <f t="shared" ref="B42" si="0">$F$3</f>
        <v>厚木市立睦合東中学校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763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7117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県央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厚木市立睦合東中学校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たぐち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田口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>やまもと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>山本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こばやし</v>
      </c>
      <c r="F15" s="283"/>
      <c r="G15" s="283"/>
      <c r="H15" s="283"/>
      <c r="I15" s="283"/>
      <c r="J15" s="283" t="str">
        <f>IF(入力!K22="","",入力!K22)</f>
        <v>わかば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166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あまの</v>
      </c>
      <c r="Z15" s="283"/>
      <c r="AA15" s="283"/>
      <c r="AB15" s="283"/>
      <c r="AC15" s="283"/>
      <c r="AD15" s="283" t="str">
        <f>IF(入力!AE22="","",入力!AE22)</f>
        <v>みゆ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155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小林</v>
      </c>
      <c r="F16" s="297"/>
      <c r="G16" s="297"/>
      <c r="H16" s="297"/>
      <c r="I16" s="297"/>
      <c r="J16" s="297" t="str">
        <f>IF(入力!K23="","",入力!K23)</f>
        <v>若葉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天野</v>
      </c>
      <c r="Z16" s="297"/>
      <c r="AA16" s="297"/>
      <c r="AB16" s="297"/>
      <c r="AC16" s="297"/>
      <c r="AD16" s="297" t="str">
        <f>IF(入力!AE23="","",入力!AE23)</f>
        <v>美優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さとう</v>
      </c>
      <c r="F17" s="278"/>
      <c r="G17" s="278"/>
      <c r="H17" s="278"/>
      <c r="I17" s="278"/>
      <c r="J17" s="278" t="str">
        <f>IF(入力!K24="","",入力!K24)</f>
        <v>りあ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154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ひろた</v>
      </c>
      <c r="Z17" s="278"/>
      <c r="AA17" s="278"/>
      <c r="AB17" s="278"/>
      <c r="AC17" s="278"/>
      <c r="AD17" s="278" t="str">
        <f>IF(入力!AE24="","",入力!AE24)</f>
        <v>かほ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153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佐藤</v>
      </c>
      <c r="F18" s="270"/>
      <c r="G18" s="270"/>
      <c r="H18" s="270"/>
      <c r="I18" s="270"/>
      <c r="J18" s="270" t="str">
        <f>IF(入力!K25="","",入力!K25)</f>
        <v>里愛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廣田</v>
      </c>
      <c r="Z18" s="270"/>
      <c r="AA18" s="270"/>
      <c r="AB18" s="270"/>
      <c r="AC18" s="270"/>
      <c r="AD18" s="270" t="str">
        <f>IF(入力!AE25="","",入力!AE25)</f>
        <v>果歩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ふるかわ</v>
      </c>
      <c r="F19" s="278"/>
      <c r="G19" s="278"/>
      <c r="H19" s="278"/>
      <c r="I19" s="278"/>
      <c r="J19" s="278" t="str">
        <f>IF(入力!K26="","",入力!K26)</f>
        <v>りおな</v>
      </c>
      <c r="K19" s="278"/>
      <c r="L19" s="278"/>
      <c r="M19" s="278"/>
      <c r="N19" s="279"/>
      <c r="O19" s="280">
        <f>IF(入力!P26="","",入力!P26)</f>
        <v>2</v>
      </c>
      <c r="P19" s="280"/>
      <c r="Q19" s="271">
        <f>IF(入力!R26="","",入力!R26)</f>
        <v>163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くぼた</v>
      </c>
      <c r="Z19" s="278"/>
      <c r="AA19" s="278"/>
      <c r="AB19" s="278"/>
      <c r="AC19" s="278"/>
      <c r="AD19" s="278" t="str">
        <f>IF(入力!AE26="","",入力!AE26)</f>
        <v>ふうか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150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古川</v>
      </c>
      <c r="F20" s="270"/>
      <c r="G20" s="270"/>
      <c r="H20" s="270"/>
      <c r="I20" s="270"/>
      <c r="J20" s="270" t="str">
        <f>IF(入力!K27="","",入力!K27)</f>
        <v>莉音奈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久保田</v>
      </c>
      <c r="Z20" s="270"/>
      <c r="AA20" s="270"/>
      <c r="AB20" s="270"/>
      <c r="AC20" s="270"/>
      <c r="AD20" s="270" t="str">
        <f>IF(入力!AE27="","",入力!AE27)</f>
        <v>楓花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かみもり</v>
      </c>
      <c r="F21" s="278"/>
      <c r="G21" s="278"/>
      <c r="H21" s="278"/>
      <c r="I21" s="278"/>
      <c r="J21" s="278" t="str">
        <f>IF(入力!K28="","",入力!K28)</f>
        <v>さつき</v>
      </c>
      <c r="K21" s="278"/>
      <c r="L21" s="278"/>
      <c r="M21" s="278"/>
      <c r="N21" s="279"/>
      <c r="O21" s="280">
        <f>IF(入力!P28="","",入力!P28)</f>
        <v>2</v>
      </c>
      <c r="P21" s="280"/>
      <c r="Q21" s="271">
        <f>IF(入力!R28="","",入力!R28)</f>
        <v>160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おぐち</v>
      </c>
      <c r="Z21" s="278"/>
      <c r="AA21" s="278"/>
      <c r="AB21" s="278"/>
      <c r="AC21" s="278"/>
      <c r="AD21" s="278" t="str">
        <f>IF(入力!AE28="","",入力!AE28)</f>
        <v>あきよ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152</v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神森</v>
      </c>
      <c r="F22" s="270"/>
      <c r="G22" s="270"/>
      <c r="H22" s="270"/>
      <c r="I22" s="270"/>
      <c r="J22" s="270" t="str">
        <f>IF(入力!K29="","",入力!K29)</f>
        <v>沙月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小口</v>
      </c>
      <c r="Z22" s="270"/>
      <c r="AA22" s="270"/>
      <c r="AB22" s="270"/>
      <c r="AC22" s="270"/>
      <c r="AD22" s="270" t="str">
        <f>IF(入力!AE29="","",入力!AE29)</f>
        <v>恩世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たかはし</v>
      </c>
      <c r="F23" s="278"/>
      <c r="G23" s="278"/>
      <c r="H23" s="278"/>
      <c r="I23" s="278"/>
      <c r="J23" s="278" t="str">
        <f>IF(入力!K30="","",入力!K30)</f>
        <v>ななせ</v>
      </c>
      <c r="K23" s="278"/>
      <c r="L23" s="278"/>
      <c r="M23" s="278"/>
      <c r="N23" s="279"/>
      <c r="O23" s="280">
        <f>IF(入力!P30="","",入力!P30)</f>
        <v>2</v>
      </c>
      <c r="P23" s="280"/>
      <c r="Q23" s="271">
        <f>IF(入力!R30="","",入力!R30)</f>
        <v>155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はら</v>
      </c>
      <c r="Z23" s="278"/>
      <c r="AA23" s="278"/>
      <c r="AB23" s="278"/>
      <c r="AC23" s="278"/>
      <c r="AD23" s="278" t="str">
        <f>IF(入力!AE30="","",入力!AE30)</f>
        <v>ゆめか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152</v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高橋</v>
      </c>
      <c r="F24" s="270"/>
      <c r="G24" s="270"/>
      <c r="H24" s="270"/>
      <c r="I24" s="270"/>
      <c r="J24" s="270" t="str">
        <f>IF(入力!K31="","",入力!K31)</f>
        <v>楠々彩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原</v>
      </c>
      <c r="Z24" s="270"/>
      <c r="AA24" s="270"/>
      <c r="AB24" s="270"/>
      <c r="AC24" s="270"/>
      <c r="AD24" s="270" t="str">
        <f>IF(入力!AE31="","",入力!AE31)</f>
        <v>夢夏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たなか</v>
      </c>
      <c r="F25" s="278"/>
      <c r="G25" s="278"/>
      <c r="H25" s="278"/>
      <c r="I25" s="278"/>
      <c r="J25" s="278" t="str">
        <f>IF(入力!K32="","",入力!K32)</f>
        <v>さあき</v>
      </c>
      <c r="K25" s="278"/>
      <c r="L25" s="278"/>
      <c r="M25" s="278"/>
      <c r="N25" s="279"/>
      <c r="O25" s="280">
        <f>IF(入力!P32="","",入力!P32)</f>
        <v>2</v>
      </c>
      <c r="P25" s="280"/>
      <c r="Q25" s="271">
        <f>IF(入力!R32="","",入力!R32)</f>
        <v>155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なかがわ</v>
      </c>
      <c r="Z25" s="278"/>
      <c r="AA25" s="278"/>
      <c r="AB25" s="278"/>
      <c r="AC25" s="278"/>
      <c r="AD25" s="278" t="str">
        <f>IF(入力!AE32="","",入力!AE32)</f>
        <v>りお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148</v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田中</v>
      </c>
      <c r="F26" s="312"/>
      <c r="G26" s="312"/>
      <c r="H26" s="312"/>
      <c r="I26" s="312"/>
      <c r="J26" s="312" t="str">
        <f>IF(入力!K33="","",入力!K33)</f>
        <v>沙瞭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中川</v>
      </c>
      <c r="Z26" s="312"/>
      <c r="AA26" s="312"/>
      <c r="AB26" s="312"/>
      <c r="AC26" s="312"/>
      <c r="AD26" s="312" t="str">
        <f>IF(入力!AE33="","",入力!AE33)</f>
        <v>璃音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7117</v>
      </c>
      <c r="B7" s="31" t="str">
        <f t="shared" ref="B7:C7" si="0">IF($A$8="","",IF($A$9="",B8,B8&amp;"・"&amp;B9))</f>
        <v>厚木市立睦合東中学校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2</v>
      </c>
      <c r="F7" s="31" t="str">
        <f t="shared" ref="F7:S7" si="1">IF($A$8="","",F8)</f>
        <v>243</v>
      </c>
      <c r="G7" s="31" t="str">
        <f t="shared" si="1"/>
        <v>0211</v>
      </c>
      <c r="H7" s="31">
        <f t="shared" si="1"/>
        <v>0</v>
      </c>
      <c r="I7" s="31" t="str">
        <f t="shared" si="1"/>
        <v>神奈川県厚木市三田3432</v>
      </c>
      <c r="J7" s="31">
        <f t="shared" si="1"/>
        <v>0</v>
      </c>
      <c r="K7" s="31" t="str">
        <f t="shared" si="1"/>
        <v>046</v>
      </c>
      <c r="L7" s="31" t="str">
        <f t="shared" si="1"/>
        <v>221</v>
      </c>
      <c r="M7" s="31" t="str">
        <f t="shared" si="1"/>
        <v>5956</v>
      </c>
      <c r="N7" s="31" t="str">
        <f t="shared" si="1"/>
        <v>046</v>
      </c>
      <c r="O7" s="31" t="str">
        <f t="shared" si="1"/>
        <v>221</v>
      </c>
      <c r="P7" s="31" t="str">
        <f t="shared" si="1"/>
        <v>5957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7117</v>
      </c>
      <c r="B8" s="32" t="str">
        <f>IF(入力!$F$3="","",入力!$F$3)</f>
        <v>厚木市立睦合東中学校</v>
      </c>
      <c r="C8" s="32"/>
      <c r="D8" s="32" t="str">
        <f>IF(入力!$Z$2="","",入力!$Z$2)</f>
        <v>県央</v>
      </c>
      <c r="E8" s="32">
        <f>IF(入力!$I$2="","",入力!$I$2)</f>
        <v>2</v>
      </c>
      <c r="F8" s="32" t="str">
        <f>IF(入力!$F$6="","",入力!$F$6)</f>
        <v>243</v>
      </c>
      <c r="G8" s="42" t="str">
        <f>IF(入力!$I$6="","",入力!$I$6)</f>
        <v>0211</v>
      </c>
      <c r="H8" s="32"/>
      <c r="I8" s="32" t="str">
        <f>IF(入力!$L$5="","",入力!$L$5)</f>
        <v>神奈川県厚木市三田3432</v>
      </c>
      <c r="J8" s="32"/>
      <c r="K8" s="42" t="str">
        <f>IF(入力!$AB$4="","",入力!$AB$4)</f>
        <v>046</v>
      </c>
      <c r="L8" s="42" t="str">
        <f>IF(入力!$AG$4="","",入力!$AG$4)</f>
        <v>221</v>
      </c>
      <c r="M8" s="42" t="str">
        <f>IF(入力!$AL$4="","",入力!$AL$4)</f>
        <v>5956</v>
      </c>
      <c r="N8" s="42" t="str">
        <f>IF(入力!$AB$6="","",入力!$AB$6)</f>
        <v>046</v>
      </c>
      <c r="O8" s="42" t="str">
        <f>IF(入力!$AG$6="","",入力!$AG$6)</f>
        <v>221</v>
      </c>
      <c r="P8" s="42" t="str">
        <f>IF(入力!$AL$6="","",入力!$AL$6)</f>
        <v>5957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5956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田口</v>
      </c>
      <c r="D16" s="32" t="str">
        <f>IF(入力!$K$13="","",入力!$K$13)</f>
        <v>悠貴</v>
      </c>
      <c r="E16" s="32" t="str">
        <f>IF(入力!$F$12="","",入力!$F$12)</f>
        <v>たぐち</v>
      </c>
      <c r="F16" s="32" t="str">
        <f>IF(入力!$K$12="","",入力!$K$12)</f>
        <v>ゆうき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福井</v>
      </c>
      <c r="D17" s="32" t="str">
        <f>IF(入力!$AE$13="","",入力!$AE$13)</f>
        <v>望実</v>
      </c>
      <c r="E17" s="32" t="str">
        <f>IF(入力!$Z$12="","",入力!$Z$12)</f>
        <v>ふくい</v>
      </c>
      <c r="F17" s="32" t="str">
        <f>IF(入力!$AE$12="","",入力!$AE$12)</f>
        <v>のぞみ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山本</v>
      </c>
      <c r="D20" s="32" t="str">
        <f>IF(入力!$K$16="","",入力!$K$16)</f>
        <v>るな</v>
      </c>
      <c r="E20" s="32" t="str">
        <f>IF(入力!$F$15="","",入力!$F$15)</f>
        <v>やまもと</v>
      </c>
      <c r="F20" s="32" t="str">
        <f>IF(入力!$K$15="","",入力!$K$15)</f>
        <v>るな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小林</v>
      </c>
      <c r="D24" s="32" t="str">
        <f>IF(入力!$AE$16="","",入力!$AE$16)</f>
        <v>若葉</v>
      </c>
      <c r="E24" s="32" t="str">
        <f>IF(入力!$Z$15="","",入力!$Z$15)</f>
        <v>こばやし</v>
      </c>
      <c r="F24" s="32" t="str">
        <f>IF(入力!$AE$15="","",入力!$AE$15)</f>
        <v>わかば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小林</v>
      </c>
      <c r="D53" s="32" t="str">
        <f>IF(OR(L53&lt;&gt;"○",入力!K23=""),"",入力!K23)</f>
        <v>若葉</v>
      </c>
      <c r="E53" s="32" t="str">
        <f>IF(OR(L53&lt;&gt;"○",入力!F22=""),"",入力!F22)</f>
        <v>こばやし</v>
      </c>
      <c r="F53" s="32" t="str">
        <f>IF(OR(L53&lt;&gt;"○",入力!K22=""),"",入力!K22)</f>
        <v>わかば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佐藤</v>
      </c>
      <c r="D54" s="32" t="str">
        <f>IF(OR(L54&lt;&gt;"○",入力!K25=""),"",入力!K25)</f>
        <v>里愛</v>
      </c>
      <c r="E54" s="32" t="str">
        <f>IF(OR(L54&lt;&gt;"○",入力!F24=""),"",入力!F24)</f>
        <v>さとう</v>
      </c>
      <c r="F54" s="32" t="str">
        <f>IF(OR(L54&lt;&gt;"○",入力!K24=""),"",入力!K24)</f>
        <v>りあ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古川</v>
      </c>
      <c r="D55" s="32" t="str">
        <f>IF(OR(L55&lt;&gt;"○",入力!K27=""),"",入力!K27)</f>
        <v>莉音奈</v>
      </c>
      <c r="E55" s="32" t="str">
        <f>IF(OR(L55&lt;&gt;"○",入力!F26=""),"",入力!F26)</f>
        <v>ふるかわ</v>
      </c>
      <c r="F55" s="32" t="str">
        <f>IF(OR(L55&lt;&gt;"○",入力!K26=""),"",入力!K26)</f>
        <v>りおな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神森</v>
      </c>
      <c r="D56" s="32" t="str">
        <f>IF(OR(L56&lt;&gt;"○",入力!K29=""),"",入力!K29)</f>
        <v>沙月</v>
      </c>
      <c r="E56" s="32" t="str">
        <f>IF(OR(L56&lt;&gt;"○",入力!F28=""),"",入力!F28)</f>
        <v>かみもり</v>
      </c>
      <c r="F56" s="32" t="str">
        <f>IF(OR(L56&lt;&gt;"○",入力!K28=""),"",入力!K28)</f>
        <v>さつき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高橋</v>
      </c>
      <c r="D57" s="32" t="str">
        <f>IF(OR(L57&lt;&gt;"○",入力!K31=""),"",入力!K31)</f>
        <v>楠々彩</v>
      </c>
      <c r="E57" s="32" t="str">
        <f>IF(OR(L57&lt;&gt;"○",入力!F30=""),"",入力!F30)</f>
        <v>たかはし</v>
      </c>
      <c r="F57" s="32" t="str">
        <f>IF(OR(L57&lt;&gt;"○",入力!K30=""),"",入力!K30)</f>
        <v>ななせ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田中</v>
      </c>
      <c r="D58" s="32" t="str">
        <f>IF(OR(L58&lt;&gt;"○",入力!K33=""),"",入力!K33)</f>
        <v>沙瞭</v>
      </c>
      <c r="E58" s="32" t="str">
        <f>IF(OR(L58&lt;&gt;"○",入力!F32=""),"",入力!F32)</f>
        <v>たなか</v>
      </c>
      <c r="F58" s="32" t="str">
        <f>IF(OR(L58&lt;&gt;"○",入力!K32=""),"",入力!K32)</f>
        <v>さあき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天野</v>
      </c>
      <c r="D59" s="32" t="str">
        <f>IF(OR(L59&lt;&gt;"○",入力!AE23=""),"",入力!AE23)</f>
        <v>美優</v>
      </c>
      <c r="E59" s="32" t="str">
        <f>IF(OR(L59&lt;&gt;"○",入力!Z22=""),"",入力!Z22)</f>
        <v>あまの</v>
      </c>
      <c r="F59" s="32" t="str">
        <f>IF(OR(L59&lt;&gt;"○",入力!AE22=""),"",入力!AE22)</f>
        <v>みゆ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廣田</v>
      </c>
      <c r="D60" s="32" t="str">
        <f>IF(OR(L60&lt;&gt;"○",入力!AE25=""),"",入力!AE25)</f>
        <v>果歩</v>
      </c>
      <c r="E60" s="32" t="str">
        <f>IF(OR(L60&lt;&gt;"○",入力!Z24=""),"",入力!Z24)</f>
        <v>ひろた</v>
      </c>
      <c r="F60" s="32" t="str">
        <f>IF(OR(L60&lt;&gt;"○",入力!AE24=""),"",入力!AE24)</f>
        <v>かほ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久保田</v>
      </c>
      <c r="D61" s="32" t="str">
        <f>IF(OR(L61&lt;&gt;"○",入力!AE27=""),"",入力!AE27)</f>
        <v>楓花</v>
      </c>
      <c r="E61" s="32" t="str">
        <f>IF(OR(L61&lt;&gt;"○",入力!Z26=""),"",入力!Z26)</f>
        <v>くぼた</v>
      </c>
      <c r="F61" s="32" t="str">
        <f>IF(OR(L61&lt;&gt;"○",入力!AE26=""),"",入力!AE26)</f>
        <v>ふうか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小口</v>
      </c>
      <c r="D62" s="32" t="str">
        <f>IF(OR(L62&lt;&gt;"○",入力!AE29=""),"",入力!AE29)</f>
        <v>恩世</v>
      </c>
      <c r="E62" s="32" t="str">
        <f>IF(OR(L62&lt;&gt;"○",入力!Z28=""),"",入力!Z28)</f>
        <v>おぐち</v>
      </c>
      <c r="F62" s="32" t="str">
        <f>IF(OR(L62&lt;&gt;"○",入力!AE28=""),"",入力!AE28)</f>
        <v>あきよ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原</v>
      </c>
      <c r="D63" s="32" t="str">
        <f>IF(OR(L63&lt;&gt;"○",入力!AE31=""),"",入力!AE31)</f>
        <v>夢夏</v>
      </c>
      <c r="E63" s="32" t="str">
        <f>IF(OR(L63&lt;&gt;"○",入力!Z30=""),"",入力!Z30)</f>
        <v>はら</v>
      </c>
      <c r="F63" s="32" t="str">
        <f>IF(OR(L63&lt;&gt;"○",入力!AE30=""),"",入力!AE30)</f>
        <v>ゆめか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中川</v>
      </c>
      <c r="D64" s="32" t="str">
        <f>IF(OR(L64&lt;&gt;"○",入力!AE33=""),"",入力!AE33)</f>
        <v>璃音</v>
      </c>
      <c r="E64" s="32" t="str">
        <f>IF(OR(L64&lt;&gt;"○",入力!Z32=""),"",入力!Z32)</f>
        <v>なかがわ</v>
      </c>
      <c r="F64" s="32" t="str">
        <f>IF(OR(L64&lt;&gt;"○",入力!AE32=""),"",入力!AE32)</f>
        <v>りお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148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厚木市</cp:lastModifiedBy>
  <cp:lastPrinted>2019-02-13T13:45:19Z</cp:lastPrinted>
  <dcterms:created xsi:type="dcterms:W3CDTF">2006-11-03T01:52:14Z</dcterms:created>
  <dcterms:modified xsi:type="dcterms:W3CDTF">2021-04-20T04:46:32Z</dcterms:modified>
</cp:coreProperties>
</file>