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showInkAnnotation="0" codeName="ThisWorkbook" autoCompressPictures="0"/>
  <bookViews>
    <workbookView xWindow="240" yWindow="240" windowWidth="25360" windowHeight="14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1" l="1"/>
  <c r="F20" i="14"/>
  <c r="D20" i="14"/>
  <c r="F16" i="14"/>
  <c r="D16" i="14"/>
  <c r="F24" i="14"/>
  <c r="E24" i="14"/>
  <c r="D24" i="14"/>
  <c r="C24" i="14"/>
  <c r="F17" i="14"/>
  <c r="E17" i="14"/>
  <c r="C17" i="14"/>
  <c r="D17" i="14"/>
  <c r="B1" i="11"/>
  <c r="F8" i="14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H7" i="14"/>
  <c r="P7" i="14"/>
  <c r="I7" i="14"/>
  <c r="M7" i="14"/>
  <c r="Q7" i="14"/>
  <c r="L7" i="14"/>
  <c r="F7" i="14"/>
  <c r="J7" i="14"/>
  <c r="N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<sst xmlns="http://schemas.openxmlformats.org/spreadsheetml/2006/main" count="1487" uniqueCount="770">
  <si>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</si>
  <si>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</si>
  <si>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</si>
  <si>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</si>
  <si>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</si>
  <si>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</si>
  <si>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</si>
  <si>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</si>
  <si>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</si>
  <si>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</si>
  <si>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</si>
  <si>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</si>
  <si>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</si>
  <si>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</si>
  <si>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</si>
  <si>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</si>
  <si>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</si>
  <si>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</si>
  <si>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</si>
  <si>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</si>
  <si>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</si>
  <si>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</si>
  <si>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</si>
  <si>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</si>
  <si>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</si>
  <si>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</si>
  <si>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</si>
  <si>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</si>
  <si>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</si>
  <si>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</si>
  <si>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</si>
  <si>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</si>
  <si>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</si>
  <si>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</si>
  <si>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</si>
  <si>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</si>
  <si>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</si>
  <si>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</si>
  <si>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</si>
  <si>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</si>
  <si>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</si>
  <si>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</si>
  <si>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</si>
  <si>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</si>
  <si>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</si>
  <si>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</si>
  <si>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</si>
  <si>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</si>
  <si>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</si>
  <si>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</si>
  <si>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</si>
  <si>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</si>
  <si>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</si>
  <si>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</si>
  <si>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</si>
  <si>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</si>
  <si>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</si>
  <si>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</si>
  <si>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</si>
  <si>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</si>
  <si>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</si>
  <si>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</si>
  <si>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</si>
  <si>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</si>
  <si>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</si>
  <si>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</si>
  <si>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</si>
  <si>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</si>
  <si>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</si>
  <si>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</si>
  <si>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</si>
  <si>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</si>
  <si>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</si>
  <si>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</si>
  <si>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</si>
  <si>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</si>
  <si>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</si>
  <si>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</si>
  <si>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</si>
  <si>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</si>
  <si>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</si>
  <si>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</si>
  <si>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</si>
  <si>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</si>
  <si>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</si>
  <si>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</si>
  <si>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</si>
  <si>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</si>
  <si>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</si>
  <si>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</si>
  <si>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</si>
  <si>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</si>
  <si>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</si>
  <si>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</si>
  <si>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</si>
  <si>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</si>
  <si>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</si>
  <si>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</si>
  <si>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</si>
  <si>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</si>
  <si>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</si>
  <si>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</si>
  <si>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</si>
  <si>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</si>
  <si>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</si>
  <si>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</si>
  <si>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</si>
  <si>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</si>
  <si>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</si>
  <si>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</si>
  <si>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</si>
  <si>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</si>
  <si>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</si>
  <si>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</si>
  <si>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</si>
  <si>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</si>
  <si>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</si>
  <si>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</si>
  <si>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</si>
  <si>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</si>
  <si>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</si>
  <si>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</si>
  <si>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</si>
  <si>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</si>
  <si>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</si>
  <si>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</si>
  <si>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</si>
  <si>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</si>
  <si>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</si>
  <si>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</si>
  <si>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</si>
  <si>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</si>
  <si>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</si>
  <si>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</si>
  <si>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</si>
  <si>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</si>
  <si>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</si>
  <si>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</si>
  <si>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</si>
  <si>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</si>
  <si>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</si>
  <si>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</si>
  <si>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</si>
  <si>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</si>
  <si>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</si>
  <si>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</si>
  <si>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</si>
  <si>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</si>
  <si>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</si>
  <si>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</si>
  <si>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</si>
  <si>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</si>
  <si>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</si>
  <si>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</si>
  <si>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</si>
  <si>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</si>
  <si>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</si>
  <si>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</si>
  <si>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</si>
  <si>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</si>
  <si>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</si>
  <si>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</si>
  <si>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</si>
  <si>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</si>
  <si>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</si>
  <si>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</si>
  <si>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</si>
  <si>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</si>
  <si>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</si>
  <si>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</si>
  <si>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</si>
  <si>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</si>
  <si>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</si>
  <si>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</si>
  <si>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</si>
  <si>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</si>
  <si>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</si>
  <si>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</si>
  <si>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</si>
  <si>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</si>
  <si>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</si>
  <si>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</si>
  <si>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</si>
  <si>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</si>
  <si>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</si>
  <si>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</si>
  <si>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</si>
  <si>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</si>
  <si>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</si>
  <si>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</si>
  <si>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</si>
  <si>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</si>
  <si>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</si>
  <si>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</si>
  <si>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</si>
  <si>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</si>
  <si>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</si>
  <si>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</si>
  <si>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</si>
  <si>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</si>
  <si>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</si>
  <si>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</si>
  <si>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</si>
  <si>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</si>
  <si>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</si>
  <si>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</si>
  <si>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</si>
  <si>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</si>
  <si>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</si>
  <si>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</si>
  <si>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</si>
  <si>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</si>
  <si>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</si>
  <si>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</si>
  <si>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</si>
  <si>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</si>
  <si>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</si>
  <si>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</si>
  <si>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</si>
  <si>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</si>
  <si>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</si>
  <si>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</si>
  <si>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</si>
  <si>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</si>
  <si>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</si>
  <si>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</si>
  <si>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</si>
  <si>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</si>
  <si>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</si>
  <si>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</si>
  <si>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</si>
  <si>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</si>
  <si>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</si>
  <si>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</si>
  <si>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</si>
  <si>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</si>
  <si>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</si>
  <si>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</si>
  <si>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</si>
  <si>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</si>
  <si>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</si>
  <si>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</si>
  <si>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</si>
  <si>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</si>
  <si>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</si>
  <si>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</si>
  <si>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</si>
  <si>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</si>
  <si>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</si>
  <si>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</si>
  <si>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</si>
  <si>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</si>
  <si>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</si>
  <si>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</si>
  <si>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</si>
  <si>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</si>
  <si>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</si>
  <si>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</si>
  <si>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</si>
  <si>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</si>
  <si>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</si>
  <si>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</si>
  <si>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</si>
  <si>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</si>
  <si>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</si>
  <si>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</si>
  <si>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</si>
  <si>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</si>
  <si>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</si>
  <si>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</si>
  <si>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</si>
  <si>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</si>
  <si>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</si>
  <si>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</si>
  <si>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</si>
  <si>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</si>
  <si>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</si>
  <si>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</si>
  <si>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</si>
  <si>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</si>
  <si>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</si>
  <si>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</si>
  <si>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</si>
  <si>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</si>
  <si>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</si>
  <si>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</si>
  <si>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</si>
  <si>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</si>
  <si>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</si>
  <si>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</si>
  <si>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</si>
  <si>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</si>
  <si>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</si>
  <si>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</si>
  <si>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</si>
  <si>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</si>
  <si>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</si>
  <si>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</si>
  <si>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</si>
  <si>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</si>
  <si>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</si>
  <si>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</si>
  <si>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</si>
  <si>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</si>
  <si>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</si>
  <si>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</si>
  <si>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</si>
  <si>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</si>
  <si>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</si>
  <si>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</si>
  <si>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</si>
  <si>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</si>
  <si>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</si>
  <si>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</si>
  <si>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</si>
  <si>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</si>
  <si>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</si>
  <si>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</si>
  <si>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</si>
  <si>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</si>
  <si>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</si>
  <si>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</si>
  <si>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</si>
  <si>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</si>
  <si>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</si>
  <si>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</si>
  <si>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</si>
  <si>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</si>
  <si>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</si>
  <si>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</si>
  <si>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</si>
  <si>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</si>
  <si>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</si>
  <si>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</si>
  <si>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</si>
  <si>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</si>
  <si>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</si>
  <si>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</si>
  <si>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</si>
  <si>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</si>
  <si>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</si>
  <si>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</si>
  <si>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</si>
  <si>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</si>
  <si>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</si>
  <si>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</si>
  <si>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</si>
  <si>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</si>
  <si>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</si>
  <si>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</si>
  <si>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</si>
  <si>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</si>
  <si>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</si>
  <si>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</si>
  <si>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</si>
  <si>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</si>
  <si>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</si>
  <si>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</si>
  <si>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</si>
  <si>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</si>
  <si>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</si>
  <si>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</si>
  <si>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</si>
  <si>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</si>
  <si>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</si>
  <si>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</si>
  <si>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</si>
  <si>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</si>
  <si>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</si>
  <si>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</si>
  <si>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</si>
  <si>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</si>
  <si>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</si>
  <si>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</si>
  <si>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</si>
  <si>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</si>
  <si>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</si>
  <si>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</si>
  <si>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</si>
  <si>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</si>
  <si>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</si>
  <si>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</si>
  <si>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</si>
  <si>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</si>
  <si>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</si>
  <si>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</si>
  <si>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</si>
  <si>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</si>
  <si>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</si>
  <si>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</si>
  <si>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</si>
  <si>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</si>
  <si>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</si>
  <si>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</si>
  <si>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</si>
  <si>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</si>
  <si>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</si>
  <si>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</si>
  <si>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</si>
  <si>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</si>
  <si>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</si>
  <si>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</si>
  <si>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</si>
  <si>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</si>
  <si>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</si>
  <si>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</si>
  <si>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</si>
  <si>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</si>
  <si>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</si>
  <si>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</si>
  <si>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</si>
  <si>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</si>
  <si>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</si>
  <si>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</si>
  <si>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</si>
  <si>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</si>
  <si>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</si>
  <si>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</si>
  <si>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</si>
  <si>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</si>
  <si>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</si>
  <si>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</si>
  <si>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</si>
  <si>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</si>
  <si>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</si>
  <si>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</si>
  <si>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</si>
  <si>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</si>
  <si>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</si>
  <si>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</si>
  <si>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</si>
  <si>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</si>
  <si>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</si>
  <si>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</si>
  <si>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</si>
  <si>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</si>
  <si>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</si>
  <si>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</si>
  <si>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</si>
  <si>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</si>
  <si>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</si>
  <si>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</si>
  <si>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</si>
  <si>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</si>
  <si>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</si>
  <si>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</si>
  <si>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</si>
  <si>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</si>
  <si>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</si>
  <si>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</si>
  <si>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</si>
  <si>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</si>
  <si>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</si>
  <si>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</si>
  <si>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</si>
  <si>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</si>
  <si>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</si>
  <si>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</si>
  <si>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</si>
  <si>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</si>
  <si>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</si>
  <si>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</si>
  <si>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</si>
  <si>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</si>
  <si>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</si>
  <si>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</si>
  <si>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</si>
  <si>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</si>
  <si>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</si>
  <si>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</si>
  <si>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</si>
  <si>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</si>
  <si>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</si>
  <si>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</si>
  <si>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</si>
  <si>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</si>
  <si>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</si>
  <si>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</si>
  <si>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</si>
  <si>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</si>
  <si>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</si>
  <si>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</si>
  <si>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</si>
  <si>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</si>
  <si>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</si>
  <si>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</si>
  <si>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</si>
  <si>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</si>
  <si>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</si>
  <si>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</si>
  <si>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</si>
  <si>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</si>
  <si>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</si>
  <si>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</si>
  <si>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</si>
  <si>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</si>
  <si>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</si>
  <si>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</si>
  <si>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</si>
  <si>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</si>
  <si>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</si>
  <si>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</si>
  <si>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</si>
  <si>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</si>
  <si>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</si>
  <si>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</si>
  <si>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</si>
  <si>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</si>
  <si>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</si>
  <si>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</si>
  <si>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</si>
  <si>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</si>
  <si>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</si>
  <si>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</si>
  <si>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</si>
  <si>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</si>
  <si>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</si>
  <si>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</si>
  <si>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</si>
  <si>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</si>
  <si>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</si>
  <si>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</si>
  <si>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</si>
  <si>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</si>
  <si>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</si>
  <si>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</si>
  <si>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</si>
  <si>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</si>
  <si>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</si>
  <si>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</si>
  <si>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</si>
  <si>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</si>
  <si>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</si>
  <si>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</si>
  <si>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</si>
  <si>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</si>
  <si>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</si>
  <si>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</si>
  <si>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</si>
  <si>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</si>
  <si>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</si>
  <si>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</si>
  <si>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</si>
  <si>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</si>
  <si>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</si>
  <si>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</si>
  <si>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</si>
  <si>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</si>
  <si>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</si>
  <si>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</si>
  <si>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</si>
  <si>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</si>
  <si>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</si>
  <si>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</si>
  <si>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</si>
  <si>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</si>
  <si>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</si>
  <si>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</si>
  <si>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</si>
  <si>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</si>
  <si>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</si>
  <si>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</si>
  <si>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</si>
  <si>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</si>
  <si>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</si>
  <si>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</si>
  <si>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</si>
  <si>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</si>
  <si>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</si>
  <si>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</si>
  <si>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</si>
  <si>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</si>
  <si>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</si>
  <si>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</si>
  <si>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</si>
  <si>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</si>
  <si>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</si>
  <si>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</si>
  <si>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</si>
  <si>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</si>
  <si>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</si>
  <si>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</si>
  <si>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</si>
  <si>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</si>
  <si>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</si>
  <si>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</si>
  <si>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</si>
  <si>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</si>
  <si>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</si>
  <si>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</si>
  <si>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</si>
  <si>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</si>
  <si>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</si>
  <si>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</si>
  <si>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</si>
  <si>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</si>
  <si>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</si>
  <si>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</si>
  <si>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</si>
  <si>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</si>
  <si>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</si>
  <si>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</si>
  <si>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</si>
  <si>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</si>
  <si>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</si>
  <si>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</si>
  <si>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</si>
  <si>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</si>
  <si>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</si>
  <si>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</si>
  <si>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</si>
  <si>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</si>
  <si>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</si>
  <si>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</si>
  <si>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</si>
  <si>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</si>
  <si>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</si>
  <si>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</si>
  <si>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</si>
  <si>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</si>
  <si>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</si>
  <si>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</si>
  <si>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</si>
  <si>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</si>
  <si>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</si>
  <si>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</si>
  <si>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</si>
  <si>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</si>
  <si>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</si>
  <si>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</si>
  <si>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</si>
  <si>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</si>
  <si>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</si>
  <si>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</si>
  <si>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</si>
  <si>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</si>
  <si>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</si>
  <si>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</si>
  <si>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</si>
  <si>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</si>
  <si>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</si>
  <si>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</si>
  <si>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</si>
  <si>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</si>
  <si>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</si>
  <si>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</si>
  <si>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</si>
  <si>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</si>
  <si>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</si>
  <si>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</si>
  <si>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</si>
  <si>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</si>
  <si>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</si>
  <si>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</si>
  <si>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</si>
  <si>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</si>
  <si>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</si>
  <si>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</si>
  <si>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</si>
  <si>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</si>
  <si>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</si>
  <si>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</si>
  <si>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</si>
  <si>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</si>
  <si>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</si>
  <si>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</si>
  <si>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</si>
  <si>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</si>
  <si>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</si>
  <si>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</si>
  <si>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</si>
  <si>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</si>
  <si>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</si>
  <si>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</si>
  <si>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</si>
  <si>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</si>
  <si>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</si>
  <si>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</si>
  <si>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</si>
  <si>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</si>
  <si>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</si>
  <si>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</si>
  <si>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</si>
  <si>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</si>
  <si>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</si>
  <si>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</si>
  <si>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</si>
  <si>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</si>
  <si>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</si>
  <si>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</si>
  <si>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</si>
  <si>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</si>
  <si>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</si>
  <si>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</si>
  <si>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</si>
  <si>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２２４</t>
    <phoneticPr fontId="2"/>
  </si>
  <si>
    <t>００２３</t>
    <phoneticPr fontId="2"/>
  </si>
  <si>
    <t>横浜市都筑区東山田２−９−１</t>
    <rPh sb="0" eb="3">
      <t>ヨk</t>
    </rPh>
    <rPh sb="3" eb="6">
      <t>ツヅk</t>
    </rPh>
    <rPh sb="6" eb="8">
      <t>ヒg</t>
    </rPh>
    <rPh sb="8" eb="14">
      <t>タ</t>
    </rPh>
    <phoneticPr fontId="2"/>
  </si>
  <si>
    <t>０４５</t>
    <phoneticPr fontId="2"/>
  </si>
  <si>
    <t>５９４</t>
    <phoneticPr fontId="2"/>
  </si>
  <si>
    <t>５１０７</t>
    <phoneticPr fontId="2"/>
  </si>
  <si>
    <t>５９０</t>
    <phoneticPr fontId="2"/>
  </si>
  <si>
    <t>３７８０</t>
    <phoneticPr fontId="2"/>
  </si>
  <si>
    <t>鈴木</t>
    <rPh sb="0" eb="2">
      <t>スz</t>
    </rPh>
    <phoneticPr fontId="2"/>
  </si>
  <si>
    <t>保法</t>
    <rPh sb="0" eb="1">
      <t>ホ</t>
    </rPh>
    <rPh sb="1" eb="2">
      <t>ホ</t>
    </rPh>
    <phoneticPr fontId="2"/>
  </si>
  <si>
    <t>すずき</t>
    <phoneticPr fontId="2"/>
  </si>
  <si>
    <t>やすのり</t>
    <phoneticPr fontId="2"/>
  </si>
  <si>
    <t>○</t>
    <phoneticPr fontId="2"/>
  </si>
  <si>
    <t>金田</t>
    <rPh sb="0" eb="2">
      <t>カン</t>
    </rPh>
    <phoneticPr fontId="2"/>
  </si>
  <si>
    <t>栗原</t>
    <rPh sb="0" eb="2">
      <t>クr</t>
    </rPh>
    <phoneticPr fontId="2"/>
  </si>
  <si>
    <t>遼</t>
    <rPh sb="0" eb="1">
      <t>リョウ</t>
    </rPh>
    <phoneticPr fontId="2"/>
  </si>
  <si>
    <t>くりはら</t>
    <phoneticPr fontId="2"/>
  </si>
  <si>
    <t>りょう</t>
    <phoneticPr fontId="2"/>
  </si>
  <si>
    <t>兵藤</t>
    <rPh sb="0" eb="2">
      <t>ヒョ</t>
    </rPh>
    <phoneticPr fontId="2"/>
  </si>
  <si>
    <t>大成</t>
    <rPh sb="0" eb="1">
      <t>オオk</t>
    </rPh>
    <rPh sb="1" eb="2">
      <t>ナ</t>
    </rPh>
    <phoneticPr fontId="2"/>
  </si>
  <si>
    <t>ひょうどう</t>
    <phoneticPr fontId="2"/>
  </si>
  <si>
    <t>たいせい</t>
    <phoneticPr fontId="2"/>
  </si>
  <si>
    <t>かねだ</t>
    <phoneticPr fontId="2"/>
  </si>
  <si>
    <t>兵藤</t>
    <rPh sb="0" eb="2">
      <t>ヒョウドウ</t>
    </rPh>
    <phoneticPr fontId="2"/>
  </si>
  <si>
    <t>大成</t>
    <rPh sb="0" eb="1">
      <t>ダ</t>
    </rPh>
    <rPh sb="1" eb="2">
      <t>ナ</t>
    </rPh>
    <phoneticPr fontId="2"/>
  </si>
  <si>
    <t>ひょうどう</t>
    <phoneticPr fontId="2"/>
  </si>
  <si>
    <t>たいせい</t>
    <phoneticPr fontId="2"/>
  </si>
  <si>
    <t>森田</t>
    <rPh sb="0" eb="2">
      <t>モr</t>
    </rPh>
    <phoneticPr fontId="2"/>
  </si>
  <si>
    <t>翔哉</t>
    <rPh sb="0" eb="1">
      <t>ショウ</t>
    </rPh>
    <rPh sb="1" eb="2">
      <t>ヤ</t>
    </rPh>
    <phoneticPr fontId="2"/>
  </si>
  <si>
    <t>もりた</t>
    <phoneticPr fontId="2"/>
  </si>
  <si>
    <t>しょうや</t>
    <phoneticPr fontId="2"/>
  </si>
  <si>
    <t>白井</t>
    <rPh sb="0" eb="2">
      <t>シr</t>
    </rPh>
    <phoneticPr fontId="2"/>
  </si>
  <si>
    <t>彪磨</t>
    <rPh sb="0" eb="1">
      <t>hyou</t>
    </rPh>
    <rPh sb="1" eb="2">
      <t>ミガk</t>
    </rPh>
    <phoneticPr fontId="2"/>
  </si>
  <si>
    <t>しらい</t>
    <phoneticPr fontId="2"/>
  </si>
  <si>
    <t>ひょうま</t>
    <phoneticPr fontId="2"/>
  </si>
  <si>
    <t>松田</t>
    <rPh sb="0" eb="2">
      <t>マt</t>
    </rPh>
    <phoneticPr fontId="2"/>
  </si>
  <si>
    <t>純</t>
    <rPh sb="0" eb="1">
      <t>zyuンン</t>
    </rPh>
    <phoneticPr fontId="2"/>
  </si>
  <si>
    <t>まつだ</t>
    <phoneticPr fontId="2"/>
  </si>
  <si>
    <t>じゅん</t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</si>
  <si>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</si>
  <si>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</si>
  <si>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すずき</t>
    <phoneticPr fontId="2"/>
  </si>
  <si>
    <t>れん</t>
    <phoneticPr fontId="2"/>
  </si>
  <si>
    <t>杉本</t>
    <rPh sb="0" eb="2">
      <t>スギモt</t>
    </rPh>
    <phoneticPr fontId="2"/>
  </si>
  <si>
    <t>梨耶</t>
    <rPh sb="0" eb="1">
      <t>ナシ</t>
    </rPh>
    <rPh sb="1" eb="2">
      <t>ヤ</t>
    </rPh>
    <phoneticPr fontId="2"/>
  </si>
  <si>
    <t>すぎもと</t>
    <phoneticPr fontId="2"/>
  </si>
  <si>
    <t>りいや</t>
    <phoneticPr fontId="2"/>
  </si>
  <si>
    <t>和田</t>
    <rPh sb="0" eb="2">
      <t>ワd</t>
    </rPh>
    <phoneticPr fontId="2"/>
  </si>
  <si>
    <t>兼伸</t>
    <rPh sb="0" eb="1">
      <t>keンン</t>
    </rPh>
    <rPh sb="1" eb="2">
      <t>siンン</t>
    </rPh>
    <phoneticPr fontId="2"/>
  </si>
  <si>
    <t>わだ</t>
    <phoneticPr fontId="2"/>
  </si>
  <si>
    <t>けんしん</t>
    <phoneticPr fontId="2"/>
  </si>
  <si>
    <t>野口</t>
    <rPh sb="0" eb="2">
      <t>ノグt</t>
    </rPh>
    <phoneticPr fontId="2"/>
  </si>
  <si>
    <t>真央</t>
    <rPh sb="0" eb="1">
      <t>シン</t>
    </rPh>
    <rPh sb="1" eb="2">
      <t>オウ</t>
    </rPh>
    <phoneticPr fontId="2"/>
  </si>
  <si>
    <t>のぐち</t>
    <phoneticPr fontId="2"/>
  </si>
  <si>
    <t>まお</t>
    <phoneticPr fontId="2"/>
  </si>
  <si>
    <t>田中</t>
    <rPh sb="0" eb="2">
      <t>タン</t>
    </rPh>
    <phoneticPr fontId="2"/>
  </si>
  <si>
    <t>大貴</t>
    <rPh sb="0" eb="1">
      <t>ダ</t>
    </rPh>
    <rPh sb="1" eb="2">
      <t>キゾk</t>
    </rPh>
    <phoneticPr fontId="2"/>
  </si>
  <si>
    <t>たなか</t>
    <phoneticPr fontId="2"/>
  </si>
  <si>
    <t>ひろき</t>
    <phoneticPr fontId="2"/>
  </si>
  <si>
    <t>帯川</t>
    <rPh sb="0" eb="2">
      <t>オb</t>
    </rPh>
    <phoneticPr fontId="2"/>
  </si>
  <si>
    <t>竜汰</t>
    <rPh sb="0" eb="1">
      <t>リュ</t>
    </rPh>
    <rPh sb="1" eb="2">
      <t>タ</t>
    </rPh>
    <phoneticPr fontId="2"/>
  </si>
  <si>
    <t>おびかわ</t>
    <phoneticPr fontId="2"/>
  </si>
  <si>
    <t>りゅうた</t>
    <phoneticPr fontId="2"/>
  </si>
  <si>
    <t>溝下</t>
    <rPh sb="0" eb="1">
      <t>ミz</t>
    </rPh>
    <rPh sb="1" eb="2">
      <t>シタ</t>
    </rPh>
    <phoneticPr fontId="2"/>
  </si>
  <si>
    <t>栄輝</t>
    <rPh sb="0" eb="1">
      <t>ei</t>
    </rPh>
    <rPh sb="1" eb="2">
      <t>カガヤk</t>
    </rPh>
    <phoneticPr fontId="2"/>
  </si>
  <si>
    <t>みぞした</t>
    <phoneticPr fontId="2"/>
  </si>
  <si>
    <t>えいき</t>
    <phoneticPr fontId="2"/>
  </si>
  <si>
    <t>相澤</t>
    <rPh sb="0" eb="2">
      <t>アイザw</t>
    </rPh>
    <phoneticPr fontId="2"/>
  </si>
  <si>
    <t>響月</t>
    <rPh sb="0" eb="1">
      <t>ヒb</t>
    </rPh>
    <rPh sb="1" eb="2">
      <t>ツk</t>
    </rPh>
    <phoneticPr fontId="2"/>
  </si>
  <si>
    <t>あいざわ</t>
    <phoneticPr fontId="2"/>
  </si>
  <si>
    <t>ひよる</t>
    <phoneticPr fontId="2"/>
  </si>
  <si>
    <t>横浜市立東山田中学校</t>
    <rPh sb="0" eb="4">
      <t>ヨk</t>
    </rPh>
    <rPh sb="4" eb="6">
      <t>ヒガs</t>
    </rPh>
    <rPh sb="6" eb="7">
      <t>タ</t>
    </rPh>
    <rPh sb="7" eb="10">
      <t>チュウガッコ</t>
    </rPh>
    <phoneticPr fontId="2"/>
  </si>
  <si>
    <t>佐藤和弘</t>
    <rPh sb="0" eb="2">
      <t>サt</t>
    </rPh>
    <rPh sb="2" eb="3">
      <t>カz</t>
    </rPh>
    <rPh sb="3" eb="4">
      <t>ヒロs</t>
    </rPh>
    <phoneticPr fontId="2"/>
  </si>
  <si>
    <t>史也</t>
    <rPh sb="0" eb="1">
      <t>フミ</t>
    </rPh>
    <rPh sb="1" eb="2">
      <t>ナr</t>
    </rPh>
    <phoneticPr fontId="2"/>
  </si>
  <si>
    <t>ふみや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</si>
</sst>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83"/>
  <sheetViews>
    <sheetView showZeros="0" view="pageBreakPreview" topLeftCell="B1" zoomScale="70" zoomScaleSheetLayoutView="70" workbookViewId="0">
      <selection activeCell="B1" sqref="B1"/>
    </sheetView>
  </sheetViews>
  <sheetFormatPr baseColWidth="12" defaultColWidth="38.33203125" defaultRowHeight="18" x14ac:dyDescent="0"/>
  <cols>
    <col min="1" max="1" width="7.5" style="22" hidden="1" customWidth="1"/>
    <col min="2" max="2" width="6.1640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1640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1640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1640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1640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1640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1640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1640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1640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1640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16406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16406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16406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41"/>
  <sheetViews>
    <sheetView view="pageBreakPreview" topLeftCell="A13" zoomScale="85" zoomScaleSheetLayoutView="85" workbookViewId="0">
      <selection activeCell="B2" sqref="B2:H2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5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1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44"/>
  <sheetViews>
    <sheetView tabSelected="1" view="pageBreakPreview" zoomScaleSheetLayoutView="100" workbookViewId="0">
      <selection activeCell="AJ36" sqref="AJ36:AL36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42" customHeight="1" thickBot="1">
      <c r="B1" s="65" t="str">
        <f>入力見本!B1</f>
        <v>令和元（２０１９）年度_x000D_神奈川県中学校バレーボール選手権大会参加申込書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1192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横浜市立東山田中学校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717</v>
      </c>
      <c r="AA12" s="285"/>
      <c r="AB12" s="285"/>
      <c r="AC12" s="285"/>
      <c r="AD12" s="285"/>
      <c r="AE12" s="285" t="s">
        <v>769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707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768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711</v>
      </c>
      <c r="G15" s="285"/>
      <c r="H15" s="285"/>
      <c r="I15" s="285"/>
      <c r="J15" s="285"/>
      <c r="K15" s="285" t="s">
        <v>712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715</v>
      </c>
      <c r="AA15" s="285"/>
      <c r="AB15" s="285"/>
      <c r="AC15" s="285"/>
      <c r="AD15" s="285"/>
      <c r="AE15" s="285" t="s">
        <v>716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709</v>
      </c>
      <c r="G16" s="269"/>
      <c r="H16" s="269"/>
      <c r="I16" s="269"/>
      <c r="J16" s="297"/>
      <c r="K16" s="269" t="s">
        <v>710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713</v>
      </c>
      <c r="AA16" s="269"/>
      <c r="AB16" s="269"/>
      <c r="AC16" s="269"/>
      <c r="AD16" s="297"/>
      <c r="AE16" s="269" t="s">
        <v>714</v>
      </c>
      <c r="AF16" s="269"/>
      <c r="AG16" s="269"/>
      <c r="AH16" s="269"/>
      <c r="AI16" s="303"/>
      <c r="AJ16" s="304">
        <v>20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720</v>
      </c>
      <c r="G22" s="203"/>
      <c r="H22" s="203"/>
      <c r="I22" s="203"/>
      <c r="J22" s="203"/>
      <c r="K22" s="203" t="s">
        <v>721</v>
      </c>
      <c r="L22" s="203"/>
      <c r="M22" s="203"/>
      <c r="N22" s="203"/>
      <c r="O22" s="204"/>
      <c r="P22" s="200">
        <v>3</v>
      </c>
      <c r="Q22" s="200"/>
      <c r="R22" s="205">
        <v>165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744</v>
      </c>
      <c r="AA22" s="203"/>
      <c r="AB22" s="203"/>
      <c r="AC22" s="203"/>
      <c r="AD22" s="203"/>
      <c r="AE22" s="203" t="s">
        <v>745</v>
      </c>
      <c r="AF22" s="203"/>
      <c r="AG22" s="203"/>
      <c r="AH22" s="203"/>
      <c r="AI22" s="204"/>
      <c r="AJ22" s="200">
        <v>3</v>
      </c>
      <c r="AK22" s="200"/>
      <c r="AL22" s="205">
        <v>165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718</v>
      </c>
      <c r="G23" s="218"/>
      <c r="H23" s="218"/>
      <c r="I23" s="218"/>
      <c r="J23" s="218"/>
      <c r="K23" s="218" t="s">
        <v>719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742</v>
      </c>
      <c r="AA23" s="218"/>
      <c r="AB23" s="218"/>
      <c r="AC23" s="218"/>
      <c r="AD23" s="218"/>
      <c r="AE23" s="218" t="s">
        <v>743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724</v>
      </c>
      <c r="G24" s="171"/>
      <c r="H24" s="171"/>
      <c r="I24" s="171"/>
      <c r="J24" s="171"/>
      <c r="K24" s="171" t="s">
        <v>725</v>
      </c>
      <c r="L24" s="171"/>
      <c r="M24" s="171"/>
      <c r="N24" s="171"/>
      <c r="O24" s="172"/>
      <c r="P24" s="212">
        <v>3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748</v>
      </c>
      <c r="AA24" s="171"/>
      <c r="AB24" s="171"/>
      <c r="AC24" s="171"/>
      <c r="AD24" s="171"/>
      <c r="AE24" s="171" t="s">
        <v>749</v>
      </c>
      <c r="AF24" s="171"/>
      <c r="AG24" s="171"/>
      <c r="AH24" s="171"/>
      <c r="AI24" s="172"/>
      <c r="AJ24" s="212">
        <v>2</v>
      </c>
      <c r="AK24" s="212"/>
      <c r="AL24" s="214">
        <v>165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722</v>
      </c>
      <c r="G25" s="225"/>
      <c r="H25" s="225"/>
      <c r="I25" s="225"/>
      <c r="J25" s="225"/>
      <c r="K25" s="225" t="s">
        <v>723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746</v>
      </c>
      <c r="AA25" s="225"/>
      <c r="AB25" s="225"/>
      <c r="AC25" s="225"/>
      <c r="AD25" s="225"/>
      <c r="AE25" s="225" t="s">
        <v>747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728</v>
      </c>
      <c r="G26" s="171"/>
      <c r="H26" s="171"/>
      <c r="I26" s="171"/>
      <c r="J26" s="171"/>
      <c r="K26" s="171" t="s">
        <v>729</v>
      </c>
      <c r="L26" s="171"/>
      <c r="M26" s="171"/>
      <c r="N26" s="171"/>
      <c r="O26" s="172"/>
      <c r="P26" s="212">
        <v>2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752</v>
      </c>
      <c r="AA26" s="171"/>
      <c r="AB26" s="171"/>
      <c r="AC26" s="171"/>
      <c r="AD26" s="171"/>
      <c r="AE26" s="171" t="s">
        <v>753</v>
      </c>
      <c r="AF26" s="171"/>
      <c r="AG26" s="171"/>
      <c r="AH26" s="171"/>
      <c r="AI26" s="172"/>
      <c r="AJ26" s="212">
        <v>3</v>
      </c>
      <c r="AK26" s="212"/>
      <c r="AL26" s="214">
        <v>170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726</v>
      </c>
      <c r="G27" s="225"/>
      <c r="H27" s="225"/>
      <c r="I27" s="225"/>
      <c r="J27" s="225"/>
      <c r="K27" s="225" t="s">
        <v>727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750</v>
      </c>
      <c r="AA27" s="225"/>
      <c r="AB27" s="225"/>
      <c r="AC27" s="225"/>
      <c r="AD27" s="225"/>
      <c r="AE27" s="225" t="s">
        <v>751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732</v>
      </c>
      <c r="G28" s="171"/>
      <c r="H28" s="171"/>
      <c r="I28" s="171"/>
      <c r="J28" s="171"/>
      <c r="K28" s="171" t="s">
        <v>733</v>
      </c>
      <c r="L28" s="171"/>
      <c r="M28" s="171"/>
      <c r="N28" s="171"/>
      <c r="O28" s="172"/>
      <c r="P28" s="212">
        <v>3</v>
      </c>
      <c r="Q28" s="212"/>
      <c r="R28" s="214">
        <v>181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756</v>
      </c>
      <c r="AA28" s="171"/>
      <c r="AB28" s="171"/>
      <c r="AC28" s="171"/>
      <c r="AD28" s="171"/>
      <c r="AE28" s="171" t="s">
        <v>757</v>
      </c>
      <c r="AF28" s="171"/>
      <c r="AG28" s="171"/>
      <c r="AH28" s="171"/>
      <c r="AI28" s="172"/>
      <c r="AJ28" s="212">
        <v>3</v>
      </c>
      <c r="AK28" s="212"/>
      <c r="AL28" s="214">
        <v>145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730</v>
      </c>
      <c r="G29" s="225"/>
      <c r="H29" s="225"/>
      <c r="I29" s="225"/>
      <c r="J29" s="225"/>
      <c r="K29" s="225" t="s">
        <v>731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754</v>
      </c>
      <c r="AA29" s="225"/>
      <c r="AB29" s="225"/>
      <c r="AC29" s="225"/>
      <c r="AD29" s="225"/>
      <c r="AE29" s="225" t="s">
        <v>755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736</v>
      </c>
      <c r="G30" s="171"/>
      <c r="H30" s="171"/>
      <c r="I30" s="171"/>
      <c r="J30" s="171"/>
      <c r="K30" s="171" t="s">
        <v>737</v>
      </c>
      <c r="L30" s="171"/>
      <c r="M30" s="171"/>
      <c r="N30" s="171"/>
      <c r="O30" s="172"/>
      <c r="P30" s="212">
        <v>3</v>
      </c>
      <c r="Q30" s="212"/>
      <c r="R30" s="214">
        <v>172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760</v>
      </c>
      <c r="AA30" s="171"/>
      <c r="AB30" s="171"/>
      <c r="AC30" s="171"/>
      <c r="AD30" s="171"/>
      <c r="AE30" s="171" t="s">
        <v>761</v>
      </c>
      <c r="AF30" s="171"/>
      <c r="AG30" s="171"/>
      <c r="AH30" s="171"/>
      <c r="AI30" s="172"/>
      <c r="AJ30" s="212">
        <v>2</v>
      </c>
      <c r="AK30" s="212"/>
      <c r="AL30" s="214">
        <v>155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734</v>
      </c>
      <c r="G31" s="225"/>
      <c r="H31" s="225"/>
      <c r="I31" s="225"/>
      <c r="J31" s="225"/>
      <c r="K31" s="225" t="s">
        <v>735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758</v>
      </c>
      <c r="AA31" s="225"/>
      <c r="AB31" s="225"/>
      <c r="AC31" s="225"/>
      <c r="AD31" s="225"/>
      <c r="AE31" s="225" t="s">
        <v>759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740</v>
      </c>
      <c r="G32" s="171"/>
      <c r="H32" s="171"/>
      <c r="I32" s="171"/>
      <c r="J32" s="171"/>
      <c r="K32" s="171" t="s">
        <v>741</v>
      </c>
      <c r="L32" s="171"/>
      <c r="M32" s="171"/>
      <c r="N32" s="171"/>
      <c r="O32" s="172"/>
      <c r="P32" s="212">
        <v>2</v>
      </c>
      <c r="Q32" s="212"/>
      <c r="R32" s="214">
        <v>145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764</v>
      </c>
      <c r="AA32" s="171"/>
      <c r="AB32" s="171"/>
      <c r="AC32" s="171"/>
      <c r="AD32" s="171"/>
      <c r="AE32" s="171" t="s">
        <v>765</v>
      </c>
      <c r="AF32" s="171"/>
      <c r="AG32" s="171"/>
      <c r="AH32" s="171"/>
      <c r="AI32" s="172"/>
      <c r="AJ32" s="212">
        <v>3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738</v>
      </c>
      <c r="G33" s="162"/>
      <c r="H33" s="162"/>
      <c r="I33" s="162"/>
      <c r="J33" s="162"/>
      <c r="K33" s="162" t="s">
        <v>739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762</v>
      </c>
      <c r="AA33" s="162"/>
      <c r="AB33" s="162"/>
      <c r="AC33" s="162"/>
      <c r="AD33" s="162"/>
      <c r="AE33" s="162" t="s">
        <v>763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5" customHeight="1"/>
    <row r="41" spans="1:43" ht="24" customHeight="1">
      <c r="A41" s="49" t="s">
        <v>580</v>
      </c>
      <c r="B41" s="57" t="s">
        <v>766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1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colBreaks count="1" manualBreakCount="1">
    <brk id="4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1640625" defaultRowHeight="17" x14ac:dyDescent="0"/>
  <cols>
    <col min="1" max="16384" width="2.1640625" style="3"/>
  </cols>
  <sheetData>
    <row r="1" spans="1:40" ht="75" customHeight="1" thickBot="1">
      <c r="A1" s="65" t="str">
        <f>入力見本!B1</f>
        <v>令和元（２０１９）年度_x000D_神奈川県中学校バレーボール選手権大会参加申込書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1192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横浜市立東山田中学校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すずき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鈴木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くりはら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栗原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ひょうどう</v>
      </c>
      <c r="F15" s="330"/>
      <c r="G15" s="330"/>
      <c r="H15" s="330"/>
      <c r="I15" s="330"/>
      <c r="J15" s="330" t="str">
        <f>IF(入力!K22="","",入力!K22)</f>
        <v>たいせい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わだ</v>
      </c>
      <c r="Z15" s="330"/>
      <c r="AA15" s="330"/>
      <c r="AB15" s="330"/>
      <c r="AC15" s="330"/>
      <c r="AD15" s="330" t="str">
        <f>IF(入力!AE22="","",入力!AE22)</f>
        <v>けんしん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兵藤</v>
      </c>
      <c r="F16" s="345"/>
      <c r="G16" s="345"/>
      <c r="H16" s="345"/>
      <c r="I16" s="345"/>
      <c r="J16" s="345" t="str">
        <f>IF(入力!K23="","",入力!K23)</f>
        <v>大成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和田</v>
      </c>
      <c r="Z16" s="345"/>
      <c r="AA16" s="345"/>
      <c r="AB16" s="345"/>
      <c r="AC16" s="345"/>
      <c r="AD16" s="345" t="str">
        <f>IF(入力!AE23="","",入力!AE23)</f>
        <v>兼伸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もりた</v>
      </c>
      <c r="F17" s="316"/>
      <c r="G17" s="316"/>
      <c r="H17" s="316"/>
      <c r="I17" s="316"/>
      <c r="J17" s="316" t="str">
        <f>IF(入力!K24="","",入力!K24)</f>
        <v>しょうや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のぐち</v>
      </c>
      <c r="Z17" s="316"/>
      <c r="AA17" s="316"/>
      <c r="AB17" s="316"/>
      <c r="AC17" s="316"/>
      <c r="AD17" s="316" t="str">
        <f>IF(入力!AE24="","",入力!AE24)</f>
        <v>まお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165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森田</v>
      </c>
      <c r="F18" s="309"/>
      <c r="G18" s="309"/>
      <c r="H18" s="309"/>
      <c r="I18" s="309"/>
      <c r="J18" s="309" t="str">
        <f>IF(入力!K25="","",入力!K25)</f>
        <v>翔哉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野口</v>
      </c>
      <c r="Z18" s="309"/>
      <c r="AA18" s="309"/>
      <c r="AB18" s="309"/>
      <c r="AC18" s="309"/>
      <c r="AD18" s="309" t="str">
        <f>IF(入力!AE25="","",入力!AE25)</f>
        <v>真央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しらい</v>
      </c>
      <c r="F19" s="316"/>
      <c r="G19" s="316"/>
      <c r="H19" s="316"/>
      <c r="I19" s="316"/>
      <c r="J19" s="316" t="str">
        <f>IF(入力!K26="","",入力!K26)</f>
        <v>ひょうま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たなか</v>
      </c>
      <c r="Z19" s="316"/>
      <c r="AA19" s="316"/>
      <c r="AB19" s="316"/>
      <c r="AC19" s="316"/>
      <c r="AD19" s="316" t="str">
        <f>IF(入力!AE26="","",入力!AE26)</f>
        <v>ひろき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170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白井</v>
      </c>
      <c r="F20" s="309"/>
      <c r="G20" s="309"/>
      <c r="H20" s="309"/>
      <c r="I20" s="309"/>
      <c r="J20" s="309" t="str">
        <f>IF(入力!K27="","",入力!K27)</f>
        <v>彪磨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田中</v>
      </c>
      <c r="Z20" s="309"/>
      <c r="AA20" s="309"/>
      <c r="AB20" s="309"/>
      <c r="AC20" s="309"/>
      <c r="AD20" s="309" t="str">
        <f>IF(入力!AE27="","",入力!AE27)</f>
        <v>大貴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まつだ</v>
      </c>
      <c r="F21" s="316"/>
      <c r="G21" s="316"/>
      <c r="H21" s="316"/>
      <c r="I21" s="316"/>
      <c r="J21" s="316" t="str">
        <f>IF(入力!K28="","",入力!K28)</f>
        <v>じゅん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181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おびかわ</v>
      </c>
      <c r="Z21" s="316"/>
      <c r="AA21" s="316"/>
      <c r="AB21" s="316"/>
      <c r="AC21" s="316"/>
      <c r="AD21" s="316" t="str">
        <f>IF(入力!AE28="","",入力!AE28)</f>
        <v>りゅうた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145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松田</v>
      </c>
      <c r="F22" s="309"/>
      <c r="G22" s="309"/>
      <c r="H22" s="309"/>
      <c r="I22" s="309"/>
      <c r="J22" s="309" t="str">
        <f>IF(入力!K29="","",入力!K29)</f>
        <v>純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帯川</v>
      </c>
      <c r="Z22" s="309"/>
      <c r="AA22" s="309"/>
      <c r="AB22" s="309"/>
      <c r="AC22" s="309"/>
      <c r="AD22" s="309" t="str">
        <f>IF(入力!AE29="","",入力!AE29)</f>
        <v>竜汰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すずき</v>
      </c>
      <c r="F23" s="316"/>
      <c r="G23" s="316"/>
      <c r="H23" s="316"/>
      <c r="I23" s="316"/>
      <c r="J23" s="316" t="str">
        <f>IF(入力!K30="","",入力!K30)</f>
        <v>れん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みぞした</v>
      </c>
      <c r="Z23" s="316"/>
      <c r="AA23" s="316"/>
      <c r="AB23" s="316"/>
      <c r="AC23" s="316"/>
      <c r="AD23" s="316" t="str">
        <f>IF(入力!AE30="","",入力!AE30)</f>
        <v>えいき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鈴木</v>
      </c>
      <c r="F24" s="309"/>
      <c r="G24" s="309"/>
      <c r="H24" s="309"/>
      <c r="I24" s="309"/>
      <c r="J24" s="309" t="str">
        <f>IF(入力!K31="","",入力!K31)</f>
        <v>蓮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溝下</v>
      </c>
      <c r="Z24" s="309"/>
      <c r="AA24" s="309"/>
      <c r="AB24" s="309"/>
      <c r="AC24" s="309"/>
      <c r="AD24" s="309" t="str">
        <f>IF(入力!AE31="","",入力!AE31)</f>
        <v>栄輝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すぎもと</v>
      </c>
      <c r="F25" s="316"/>
      <c r="G25" s="316"/>
      <c r="H25" s="316"/>
      <c r="I25" s="316"/>
      <c r="J25" s="316" t="str">
        <f>IF(入力!K32="","",入力!K32)</f>
        <v>りいや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145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あいざわ</v>
      </c>
      <c r="Z25" s="316"/>
      <c r="AA25" s="316"/>
      <c r="AB25" s="316"/>
      <c r="AC25" s="316"/>
      <c r="AD25" s="316" t="str">
        <f>IF(入力!AE32="","",入力!AE32)</f>
        <v>ひよる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165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杉本</v>
      </c>
      <c r="F26" s="322"/>
      <c r="G26" s="322"/>
      <c r="H26" s="322"/>
      <c r="I26" s="322"/>
      <c r="J26" s="322" t="str">
        <f>IF(入力!K33="","",入力!K33)</f>
        <v>梨耶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相澤</v>
      </c>
      <c r="Z26" s="322"/>
      <c r="AA26" s="322"/>
      <c r="AB26" s="322"/>
      <c r="AC26" s="322"/>
      <c r="AD26" s="322" t="str">
        <f>IF(入力!AE33="","",入力!AE33)</f>
        <v>響月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topLeftCell="A37" zoomScale="130" zoomScaleNormal="130" zoomScalePageLayoutView="130" workbookViewId="0">
      <selection activeCell="B7" sqref="B7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8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8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令和元（２０１９）年度_x000D_神奈川県中学校バレーボール選手権大会参加申込書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1192</v>
      </c>
      <c r="B7" s="31" t="str">
        <f t="shared" ref="B7:C7" si="0">IF($A$8="","",IF($A$9="",B8,B8&amp;"・"&amp;B9))</f>
        <v>横浜市立東山田中学校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２２４</v>
      </c>
      <c r="G7" s="31" t="str">
        <f t="shared" si="1"/>
        <v>００２３</v>
      </c>
      <c r="H7" s="31">
        <f t="shared" si="1"/>
        <v>0</v>
      </c>
      <c r="I7" s="31" t="str">
        <f t="shared" si="1"/>
        <v>横浜市都筑区東山田２−９−１</v>
      </c>
      <c r="J7" s="31">
        <f t="shared" si="1"/>
        <v>0</v>
      </c>
      <c r="K7" s="31" t="str">
        <f t="shared" si="1"/>
        <v>０４５</v>
      </c>
      <c r="L7" s="31" t="str">
        <f t="shared" si="1"/>
        <v>５９４</v>
      </c>
      <c r="M7" s="31" t="str">
        <f t="shared" si="1"/>
        <v>５１０７</v>
      </c>
      <c r="N7" s="31" t="str">
        <f t="shared" si="1"/>
        <v>０４５</v>
      </c>
      <c r="O7" s="31" t="str">
        <f t="shared" si="1"/>
        <v>５９０</v>
      </c>
      <c r="P7" s="31" t="str">
        <f t="shared" si="1"/>
        <v>３７８０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1192</v>
      </c>
      <c r="B8" s="32" t="str">
        <f>IF(入力!$F$3="","",入力!$F$3)</f>
        <v>横浜市立東山田中学校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２２４</v>
      </c>
      <c r="G8" s="42" t="str">
        <f>IF(入力!$I$6="","",入力!$I$6)</f>
        <v>００２３</v>
      </c>
      <c r="H8" s="32"/>
      <c r="I8" s="32" t="str">
        <f>IF(入力!$L$5="","",入力!$L$5)</f>
        <v>横浜市都筑区東山田２−９−１</v>
      </c>
      <c r="J8" s="32"/>
      <c r="K8" s="42" t="str">
        <f>IF(入力!$AB$4="","",入力!$AB$4)</f>
        <v>０４５</v>
      </c>
      <c r="L8" s="42" t="str">
        <f>IF(入力!$AG$4="","",入力!$AG$4)</f>
        <v>５９４</v>
      </c>
      <c r="M8" s="42" t="str">
        <f>IF(入力!$AL$4="","",入力!$AL$4)</f>
        <v>５１０７</v>
      </c>
      <c r="N8" s="42" t="str">
        <f>IF(入力!$AB$6="","",入力!$AB$6)</f>
        <v>０４５</v>
      </c>
      <c r="O8" s="42" t="str">
        <f>IF(入力!$AG$6="","",入力!$AG$6)</f>
        <v>５９０</v>
      </c>
      <c r="P8" s="42" t="str">
        <f>IF(入力!$AL$6="","",入力!$AL$6)</f>
        <v>３７８０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５１０７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保法</v>
      </c>
      <c r="E16" s="32" t="str">
        <f>IF(入力!$F$12="","",入力!$F$12)</f>
        <v>すずき</v>
      </c>
      <c r="F16" s="32" t="str">
        <f>IF(入力!$K$12="","",入力!$K$12)</f>
        <v>やすのり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金田</v>
      </c>
      <c r="D17" s="32" t="str">
        <f>IF(入力!$AE$13="","",入力!$AE$13)</f>
        <v>史也</v>
      </c>
      <c r="E17" s="32" t="str">
        <f>IF(入力!$Z$12="","",入力!$Z$12)</f>
        <v>かねだ</v>
      </c>
      <c r="F17" s="32" t="str">
        <f>IF(入力!$AE$12="","",入力!$AE$12)</f>
        <v>ふみや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栗原</v>
      </c>
      <c r="D20" s="32" t="str">
        <f>IF(入力!$K$16="","",入力!$K$16)</f>
        <v>遼</v>
      </c>
      <c r="E20" s="32" t="str">
        <f>IF(入力!$F$15="","",入力!$F$15)</f>
        <v>くりはら</v>
      </c>
      <c r="F20" s="32" t="str">
        <f>IF(入力!$K$15="","",入力!$K$15)</f>
        <v>りょう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兵藤</v>
      </c>
      <c r="D24" s="32" t="str">
        <f>IF(入力!$AE$16="","",入力!$AE$16)</f>
        <v>大成</v>
      </c>
      <c r="E24" s="32" t="str">
        <f>IF(入力!$Z$15="","",入力!$Z$15)</f>
        <v>ひょうどう</v>
      </c>
      <c r="F24" s="32" t="str">
        <f>IF(入力!$AE$15="","",入力!$AE$15)</f>
        <v>たいせい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8" thickBot="1">
      <c r="A50" s="36"/>
      <c r="B50" s="37"/>
    </row>
    <row r="51" spans="1:41" ht="1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兵藤</v>
      </c>
      <c r="D53" s="32" t="str">
        <f>IF(OR(L53&lt;&gt;"○",入力!K23=""),"",入力!K23)</f>
        <v>大成</v>
      </c>
      <c r="E53" s="32" t="str">
        <f>IF(OR(L53&lt;&gt;"○",入力!F22=""),"",入力!F22)</f>
        <v>ひょうどう</v>
      </c>
      <c r="F53" s="32" t="str">
        <f>IF(OR(L53&lt;&gt;"○",入力!K22=""),"",入力!K22)</f>
        <v>たいせい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森田</v>
      </c>
      <c r="D54" s="32" t="str">
        <f>IF(OR(L54&lt;&gt;"○",入力!K25=""),"",入力!K25)</f>
        <v>翔哉</v>
      </c>
      <c r="E54" s="32" t="str">
        <f>IF(OR(L54&lt;&gt;"○",入力!F24=""),"",入力!F24)</f>
        <v>もりた</v>
      </c>
      <c r="F54" s="32" t="str">
        <f>IF(OR(L54&lt;&gt;"○",入力!K24=""),"",入力!K24)</f>
        <v>しょうや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白井</v>
      </c>
      <c r="D55" s="32" t="str">
        <f>IF(OR(L55&lt;&gt;"○",入力!K27=""),"",入力!K27)</f>
        <v>彪磨</v>
      </c>
      <c r="E55" s="32" t="str">
        <f>IF(OR(L55&lt;&gt;"○",入力!F26=""),"",入力!F26)</f>
        <v>しらい</v>
      </c>
      <c r="F55" s="32" t="str">
        <f>IF(OR(L55&lt;&gt;"○",入力!K26=""),"",入力!K26)</f>
        <v>ひょうま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松田</v>
      </c>
      <c r="D56" s="32" t="str">
        <f>IF(OR(L56&lt;&gt;"○",入力!K29=""),"",入力!K29)</f>
        <v>純</v>
      </c>
      <c r="E56" s="32" t="str">
        <f>IF(OR(L56&lt;&gt;"○",入力!F28=""),"",入力!F28)</f>
        <v>まつだ</v>
      </c>
      <c r="F56" s="32" t="str">
        <f>IF(OR(L56&lt;&gt;"○",入力!K28=""),"",入力!K28)</f>
        <v>じゅん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蓮</v>
      </c>
      <c r="E57" s="32" t="str">
        <f>IF(OR(L57&lt;&gt;"○",入力!F30=""),"",入力!F30)</f>
        <v>すずき</v>
      </c>
      <c r="F57" s="32" t="str">
        <f>IF(OR(L57&lt;&gt;"○",入力!K30=""),"",入力!K30)</f>
        <v>れん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杉本</v>
      </c>
      <c r="D58" s="32" t="str">
        <f>IF(OR(L58&lt;&gt;"○",入力!K33=""),"",入力!K33)</f>
        <v>梨耶</v>
      </c>
      <c r="E58" s="32" t="str">
        <f>IF(OR(L58&lt;&gt;"○",入力!F32=""),"",入力!F32)</f>
        <v>すぎもと</v>
      </c>
      <c r="F58" s="32" t="str">
        <f>IF(OR(L58&lt;&gt;"○",入力!K32=""),"",入力!K32)</f>
        <v>りいや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和田</v>
      </c>
      <c r="D59" s="32" t="str">
        <f>IF(OR(L59&lt;&gt;"○",入力!AE23=""),"",入力!AE23)</f>
        <v>兼伸</v>
      </c>
      <c r="E59" s="32" t="str">
        <f>IF(OR(L59&lt;&gt;"○",入力!Z22=""),"",入力!Z22)</f>
        <v>わだ</v>
      </c>
      <c r="F59" s="32" t="str">
        <f>IF(OR(L59&lt;&gt;"○",入力!AE22=""),"",入力!AE22)</f>
        <v>けんしん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野口</v>
      </c>
      <c r="D60" s="32" t="str">
        <f>IF(OR(L60&lt;&gt;"○",入力!AE25=""),"",入力!AE25)</f>
        <v>真央</v>
      </c>
      <c r="E60" s="32" t="str">
        <f>IF(OR(L60&lt;&gt;"○",入力!Z24=""),"",入力!Z24)</f>
        <v>のぐち</v>
      </c>
      <c r="F60" s="32" t="str">
        <f>IF(OR(L60&lt;&gt;"○",入力!AE24=""),"",入力!AE24)</f>
        <v>まお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田中</v>
      </c>
      <c r="D61" s="32" t="str">
        <f>IF(OR(L61&lt;&gt;"○",入力!AE27=""),"",入力!AE27)</f>
        <v>大貴</v>
      </c>
      <c r="E61" s="32" t="str">
        <f>IF(OR(L61&lt;&gt;"○",入力!Z26=""),"",入力!Z26)</f>
        <v>たなか</v>
      </c>
      <c r="F61" s="32" t="str">
        <f>IF(OR(L61&lt;&gt;"○",入力!AE26=""),"",入力!AE26)</f>
        <v>ひろき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帯川</v>
      </c>
      <c r="D62" s="32" t="str">
        <f>IF(OR(L62&lt;&gt;"○",入力!AE29=""),"",入力!AE29)</f>
        <v>竜汰</v>
      </c>
      <c r="E62" s="32" t="str">
        <f>IF(OR(L62&lt;&gt;"○",入力!Z28=""),"",入力!Z28)</f>
        <v>おびかわ</v>
      </c>
      <c r="F62" s="32" t="str">
        <f>IF(OR(L62&lt;&gt;"○",入力!AE28=""),"",入力!AE28)</f>
        <v>りゅうた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溝下</v>
      </c>
      <c r="D63" s="32" t="str">
        <f>IF(OR(L63&lt;&gt;"○",入力!AE31=""),"",入力!AE31)</f>
        <v>栄輝</v>
      </c>
      <c r="E63" s="32" t="str">
        <f>IF(OR(L63&lt;&gt;"○",入力!Z30=""),"",入力!Z30)</f>
        <v>みぞした</v>
      </c>
      <c r="F63" s="32" t="str">
        <f>IF(OR(L63&lt;&gt;"○",入力!AE30=""),"",入力!AE30)</f>
        <v>えいき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相澤</v>
      </c>
      <c r="D64" s="32" t="str">
        <f>IF(OR(L64&lt;&gt;"○",入力!AE33=""),"",入力!AE33)</f>
        <v>響月</v>
      </c>
      <c r="E64" s="32" t="str">
        <f>IF(OR(L64&lt;&gt;"○",入力!Z32=""),"",入力!Z32)</f>
        <v>あいざわ</v>
      </c>
      <c r="F64" s="32" t="str">
        <f>IF(OR(L64&lt;&gt;"○",入力!AE32=""),"",入力!AE32)</f>
        <v>ひよる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鈴木 保法</cp:lastModifiedBy>
  <cp:lastPrinted>2019-02-13T13:45:19Z</cp:lastPrinted>
  <dcterms:created xsi:type="dcterms:W3CDTF">2006-11-03T01:52:14Z</dcterms:created>
  <dcterms:modified xsi:type="dcterms:W3CDTF">2019-05-01T07:36:39Z</dcterms:modified>
</cp:coreProperties>
</file>