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siyuki mimura\Desktop\"/>
    </mc:Choice>
  </mc:AlternateContent>
  <bookViews>
    <workbookView xWindow="0" yWindow="0" windowWidth="19200" windowHeight="73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<sst xmlns="http://schemas.openxmlformats.org/spreadsheetml/2006/main" count="1492" uniqueCount="759">
  <si>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</si>
  <si>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</si>
  <si>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</si>
  <si>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</si>
  <si>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</si>
  <si>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</si>
  <si>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</si>
  <si>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</si>
  <si>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</si>
  <si>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</si>
  <si>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</si>
  <si>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</si>
  <si>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</si>
  <si>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</si>
  <si>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</si>
  <si>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</si>
  <si>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</si>
  <si>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</si>
  <si>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</si>
  <si>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</si>
  <si>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</si>
  <si>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</si>
  <si>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</si>
  <si>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</si>
  <si>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</si>
  <si>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</si>
  <si>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</si>
  <si>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</si>
  <si>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</si>
  <si>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</si>
  <si>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</si>
  <si>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</si>
  <si>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</si>
  <si>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</si>
  <si>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</si>
  <si>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</si>
  <si>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</si>
  <si>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</si>
  <si>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</si>
  <si>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</si>
  <si>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</si>
  <si>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</si>
  <si>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</si>
  <si>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</si>
  <si>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</si>
  <si>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</si>
  <si>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</si>
  <si>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</si>
  <si>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</si>
  <si>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</si>
  <si>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</si>
  <si>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</si>
  <si>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</si>
  <si>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</si>
  <si>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</si>
  <si>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</si>
  <si>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</si>
  <si>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</si>
  <si>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</si>
  <si>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</si>
  <si>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</si>
  <si>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</si>
  <si>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</si>
  <si>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</si>
  <si>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</si>
  <si>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</si>
  <si>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</si>
  <si>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</si>
  <si>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</si>
  <si>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</si>
  <si>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</si>
  <si>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</si>
  <si>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</si>
  <si>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</si>
  <si>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</si>
  <si>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</si>
  <si>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</si>
  <si>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</si>
  <si>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</si>
  <si>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</si>
  <si>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</si>
  <si>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</si>
  <si>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</si>
  <si>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</si>
  <si>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</si>
  <si>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</si>
  <si>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</si>
  <si>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</si>
  <si>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</si>
  <si>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</si>
  <si>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</si>
  <si>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</si>
  <si>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</si>
  <si>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</si>
  <si>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</si>
  <si>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</si>
  <si>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</si>
  <si>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</si>
  <si>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</si>
  <si>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</si>
  <si>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</si>
  <si>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</si>
  <si>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</si>
  <si>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</si>
  <si>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</si>
  <si>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</si>
  <si>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</si>
  <si>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</si>
  <si>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</si>
  <si>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</si>
  <si>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</si>
  <si>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</si>
  <si>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</si>
  <si>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</si>
  <si>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</si>
  <si>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</si>
  <si>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</si>
  <si>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</si>
  <si>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</si>
  <si>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</si>
  <si>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</si>
  <si>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</si>
  <si>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</si>
  <si>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</si>
  <si>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</si>
  <si>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</si>
  <si>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</si>
  <si>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</si>
  <si>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</si>
  <si>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</si>
  <si>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</si>
  <si>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</si>
  <si>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</si>
  <si>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</si>
  <si>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</si>
  <si>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</si>
  <si>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</si>
  <si>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</si>
  <si>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</si>
  <si>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</si>
  <si>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</si>
  <si>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</si>
  <si>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</si>
  <si>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</si>
  <si>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</si>
  <si>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</si>
  <si>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</si>
  <si>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</si>
  <si>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</si>
  <si>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</si>
  <si>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</si>
  <si>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</si>
  <si>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</si>
  <si>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</si>
  <si>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</si>
  <si>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</si>
  <si>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</si>
  <si>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</si>
  <si>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</si>
  <si>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</si>
  <si>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</si>
  <si>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</si>
  <si>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</si>
  <si>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</si>
  <si>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</si>
  <si>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</si>
  <si>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</si>
  <si>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</si>
  <si>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</si>
  <si>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</si>
  <si>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</si>
  <si>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</si>
  <si>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</si>
  <si>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</si>
  <si>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</si>
  <si>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</si>
  <si>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</si>
  <si>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</si>
  <si>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</si>
  <si>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</si>
  <si>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</si>
  <si>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</si>
  <si>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</si>
  <si>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</si>
  <si>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</si>
  <si>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</si>
  <si>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</si>
  <si>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</si>
  <si>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</si>
  <si>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</si>
  <si>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</si>
  <si>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</si>
  <si>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</si>
  <si>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</si>
  <si>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</si>
  <si>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</si>
  <si>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</si>
  <si>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</si>
  <si>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</si>
  <si>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</si>
  <si>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</si>
  <si>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</si>
  <si>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</si>
  <si>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</si>
  <si>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</si>
  <si>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</si>
  <si>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</si>
  <si>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</si>
  <si>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</si>
  <si>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</si>
  <si>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</si>
  <si>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</si>
  <si>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</si>
  <si>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</si>
  <si>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</si>
  <si>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</si>
  <si>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</si>
  <si>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</si>
  <si>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</si>
  <si>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</si>
  <si>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</si>
  <si>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</si>
  <si>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</si>
  <si>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</si>
  <si>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</si>
  <si>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</si>
  <si>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</si>
  <si>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</si>
  <si>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</si>
  <si>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</si>
  <si>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</si>
  <si>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</si>
  <si>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</si>
  <si>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</si>
  <si>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</si>
  <si>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</si>
  <si>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</si>
  <si>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</si>
  <si>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</si>
  <si>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</si>
  <si>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</si>
  <si>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</si>
  <si>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</si>
  <si>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</si>
  <si>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</si>
  <si>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</si>
  <si>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</si>
  <si>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</si>
  <si>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</si>
  <si>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</si>
  <si>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</si>
  <si>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</si>
  <si>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</si>
  <si>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</si>
  <si>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</si>
  <si>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</si>
  <si>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</si>
  <si>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</si>
  <si>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</si>
  <si>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</si>
  <si>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</si>
  <si>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</si>
  <si>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</si>
  <si>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</si>
  <si>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</si>
  <si>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</si>
  <si>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</si>
  <si>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</si>
  <si>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</si>
  <si>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</si>
  <si>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</si>
  <si>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</si>
  <si>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</si>
  <si>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</si>
  <si>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</si>
  <si>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</si>
  <si>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</si>
  <si>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</si>
  <si>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</si>
  <si>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</si>
  <si>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</si>
  <si>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</si>
  <si>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</si>
  <si>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</si>
  <si>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</si>
  <si>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</si>
  <si>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</si>
  <si>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</si>
  <si>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</si>
  <si>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</si>
  <si>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</si>
  <si>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</si>
  <si>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</si>
  <si>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</si>
  <si>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</si>
  <si>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</si>
  <si>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</si>
  <si>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</si>
  <si>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</si>
  <si>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</si>
  <si>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</si>
  <si>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</si>
  <si>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</si>
  <si>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</si>
  <si>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</si>
  <si>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</si>
  <si>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</si>
  <si>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</si>
  <si>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</si>
  <si>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</si>
  <si>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</si>
  <si>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</si>
  <si>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</si>
  <si>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</si>
  <si>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</si>
  <si>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</si>
  <si>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</si>
  <si>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</si>
  <si>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</si>
  <si>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</si>
  <si>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</si>
  <si>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</si>
  <si>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</si>
  <si>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</si>
  <si>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</si>
  <si>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</si>
  <si>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</si>
  <si>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</si>
  <si>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</si>
  <si>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</si>
  <si>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</si>
  <si>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</si>
  <si>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</si>
  <si>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</si>
  <si>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</si>
  <si>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</si>
  <si>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</si>
  <si>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</si>
  <si>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</si>
  <si>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</si>
  <si>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</si>
  <si>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</si>
  <si>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</si>
  <si>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</si>
  <si>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</si>
  <si>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</si>
  <si>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</si>
  <si>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</si>
  <si>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</si>
  <si>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</si>
  <si>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</si>
  <si>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</si>
  <si>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</si>
  <si>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</si>
  <si>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</si>
  <si>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</si>
  <si>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</si>
  <si>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</si>
  <si>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</si>
  <si>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</si>
  <si>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</si>
  <si>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</si>
  <si>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</si>
  <si>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</si>
  <si>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</si>
  <si>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</si>
  <si>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</si>
  <si>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</si>
  <si>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</si>
  <si>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</si>
  <si>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</si>
  <si>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</si>
  <si>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</si>
  <si>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</si>
  <si>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</si>
  <si>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</si>
  <si>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</si>
  <si>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</si>
  <si>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</si>
  <si>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</si>
  <si>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</si>
  <si>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</si>
  <si>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</si>
  <si>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</si>
  <si>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</si>
  <si>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</si>
  <si>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</si>
  <si>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</si>
  <si>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</si>
  <si>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</si>
  <si>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</si>
  <si>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</si>
  <si>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</si>
  <si>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</si>
  <si>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</si>
  <si>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</si>
  <si>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</si>
  <si>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</si>
  <si>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</si>
  <si>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</si>
  <si>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</si>
  <si>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</si>
  <si>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</si>
  <si>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</si>
  <si>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</si>
  <si>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</si>
  <si>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</si>
  <si>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</si>
  <si>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</si>
  <si>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</si>
  <si>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</si>
  <si>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</si>
  <si>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</si>
  <si>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</si>
  <si>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</si>
  <si>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</si>
  <si>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</si>
  <si>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</si>
  <si>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</si>
  <si>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</si>
  <si>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</si>
  <si>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</si>
  <si>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</si>
  <si>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</si>
  <si>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</si>
  <si>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</si>
  <si>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</si>
  <si>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</si>
  <si>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</si>
  <si>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</si>
  <si>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</si>
  <si>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</si>
  <si>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</si>
  <si>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</si>
  <si>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</si>
  <si>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</si>
  <si>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</si>
  <si>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</si>
  <si>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</si>
  <si>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</si>
  <si>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</si>
  <si>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</si>
  <si>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</si>
  <si>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</si>
  <si>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</si>
  <si>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</si>
  <si>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</si>
  <si>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</si>
  <si>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</si>
  <si>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</si>
  <si>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</si>
  <si>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</si>
  <si>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</si>
  <si>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</si>
  <si>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</si>
  <si>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</si>
  <si>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</si>
  <si>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</si>
  <si>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</si>
  <si>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</si>
  <si>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</si>
  <si>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</si>
  <si>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</si>
  <si>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</si>
  <si>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</si>
  <si>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</si>
  <si>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</si>
  <si>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</si>
  <si>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</si>
  <si>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</si>
  <si>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</si>
  <si>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</si>
  <si>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</si>
  <si>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</si>
  <si>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</si>
  <si>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</si>
  <si>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</si>
  <si>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</si>
  <si>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</si>
  <si>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</si>
  <si>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</si>
  <si>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</si>
  <si>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</si>
  <si>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</si>
  <si>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</si>
  <si>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</si>
  <si>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</si>
  <si>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</si>
  <si>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</si>
  <si>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</si>
  <si>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</si>
  <si>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</si>
  <si>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</si>
  <si>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</si>
  <si>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</si>
  <si>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</si>
  <si>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</si>
  <si>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</si>
  <si>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</si>
  <si>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</si>
  <si>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</si>
  <si>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</si>
  <si>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</si>
  <si>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</si>
  <si>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</si>
  <si>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</si>
  <si>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</si>
  <si>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</si>
  <si>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</si>
  <si>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</si>
  <si>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</si>
  <si>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</si>
  <si>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</si>
  <si>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</si>
  <si>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</si>
  <si>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</si>
  <si>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</si>
  <si>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</si>
  <si>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</si>
  <si>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</si>
  <si>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</si>
  <si>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</si>
  <si>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</si>
  <si>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</si>
  <si>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</si>
  <si>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</si>
  <si>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</si>
  <si>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</si>
  <si>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</si>
  <si>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</si>
  <si>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</si>
  <si>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</si>
  <si>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</si>
  <si>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</si>
  <si>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</si>
  <si>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</si>
  <si>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</si>
  <si>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</si>
  <si>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</si>
  <si>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</si>
  <si>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</si>
  <si>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</si>
  <si>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</si>
  <si>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</si>
  <si>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</si>
  <si>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</si>
  <si>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</si>
  <si>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</si>
  <si>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</si>
  <si>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</si>
  <si>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</si>
  <si>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</si>
  <si>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</si>
  <si>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</si>
  <si>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</si>
  <si>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</si>
  <si>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</si>
  <si>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</si>
  <si>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</si>
  <si>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</si>
  <si>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</si>
  <si>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</si>
  <si>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</si>
  <si>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</si>
  <si>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</si>
  <si>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</si>
  <si>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</si>
  <si>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</si>
  <si>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</si>
  <si>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</si>
  <si>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</si>
  <si>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</si>
  <si>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</si>
  <si>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</si>
  <si>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</si>
  <si>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</si>
  <si>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</si>
  <si>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</si>
  <si>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</si>
  <si>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</si>
  <si>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</si>
  <si>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</si>
  <si>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</si>
  <si>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</si>
  <si>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</si>
  <si>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</si>
  <si>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</si>
  <si>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</si>
  <si>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</si>
  <si>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</si>
  <si>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</si>
  <si>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</si>
  <si>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</si>
  <si>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</si>
  <si>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</si>
  <si>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</si>
  <si>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</si>
  <si>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</si>
  <si>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</si>
  <si>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</si>
  <si>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</si>
  <si>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</si>
  <si>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</si>
  <si>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</si>
  <si>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</si>
  <si>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</si>
  <si>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</si>
  <si>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</si>
  <si>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</si>
  <si>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</si>
  <si>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</si>
  <si>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</si>
  <si>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</si>
  <si>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</si>
  <si>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</si>
  <si>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</si>
  <si>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</si>
  <si>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</si>
  <si>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</si>
  <si>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</si>
  <si>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</si>
  <si>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</si>
  <si>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</si>
  <si>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</si>
  <si>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</si>
  <si>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</si>
  <si>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</si>
  <si>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</si>
  <si>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</si>
  <si>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</si>
  <si>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</si>
  <si>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</si>
  <si>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</si>
  <si>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</si>
  <si>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</si>
  <si>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</si>
  <si>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</si>
  <si>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</si>
  <si>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</si>
  <si>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</si>
  <si>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</si>
  <si>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</si>
  <si>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</si>
  <si>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</si>
  <si>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</si>
  <si>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</si>
  <si>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</si>
  <si>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</si>
  <si>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</si>
  <si>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</si>
  <si>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</si>
  <si>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</si>
  <si>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</si>
  <si>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</si>
  <si>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</si>
  <si>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</si>
  <si>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</si>
  <si>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</si>
  <si>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</si>
  <si>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</si>
  <si>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</si>
  <si>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</si>
  <si>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</si>
  <si>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</si>
  <si>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</si>
  <si>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</si>
  <si>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</si>
  <si>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</si>
  <si>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</si>
  <si>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</si>
  <si>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</si>
  <si>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</si>
  <si>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</si>
  <si>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</si>
  <si>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</si>
  <si>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</si>
  <si>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</si>
  <si>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</si>
  <si>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</si>
  <si>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</si>
  <si>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</si>
  <si>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</si>
  <si>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</si>
  <si>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</si>
  <si>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</si>
  <si>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</si>
  <si>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</si>
  <si>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</si>
  <si>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</si>
  <si>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</si>
  <si>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</si>
  <si>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</si>
  <si>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</si>
  <si>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</si>
  <si>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224</t>
    <phoneticPr fontId="2"/>
  </si>
  <si>
    <t>0025</t>
    <phoneticPr fontId="2"/>
  </si>
  <si>
    <t>横浜市都筑区早渕２－４－１</t>
    <rPh sb="0" eb="3">
      <t>ヨコハマシ</t>
    </rPh>
    <rPh sb="3" eb="6">
      <t>ツヅキク</t>
    </rPh>
    <rPh sb="6" eb="8">
      <t>ハヤブチ</t>
    </rPh>
    <phoneticPr fontId="2"/>
  </si>
  <si>
    <t>045</t>
    <phoneticPr fontId="2"/>
  </si>
  <si>
    <t>593</t>
    <phoneticPr fontId="2"/>
  </si>
  <si>
    <t>8841</t>
    <phoneticPr fontId="2"/>
  </si>
  <si>
    <t>8824</t>
    <phoneticPr fontId="2"/>
  </si>
  <si>
    <t>三村</t>
    <rPh sb="0" eb="2">
      <t>ミムラ</t>
    </rPh>
    <phoneticPr fontId="2"/>
  </si>
  <si>
    <t>みむら</t>
    <phoneticPr fontId="2"/>
  </si>
  <si>
    <t>としゆき</t>
    <phoneticPr fontId="2"/>
  </si>
  <si>
    <t>俊幸」</t>
    <rPh sb="0" eb="2">
      <t>トシユキ</t>
    </rPh>
    <phoneticPr fontId="2"/>
  </si>
  <si>
    <t>藤原</t>
    <rPh sb="0" eb="2">
      <t>フジワラ</t>
    </rPh>
    <phoneticPr fontId="2"/>
  </si>
  <si>
    <t>伸</t>
    <rPh sb="0" eb="1">
      <t>シン</t>
    </rPh>
    <phoneticPr fontId="2"/>
  </si>
  <si>
    <t>ふじわら</t>
    <phoneticPr fontId="2"/>
  </si>
  <si>
    <t>しん</t>
    <phoneticPr fontId="2"/>
  </si>
  <si>
    <t>佐藤</t>
    <rPh sb="0" eb="2">
      <t>サトウ</t>
    </rPh>
    <phoneticPr fontId="2"/>
  </si>
  <si>
    <t>諒芽</t>
    <rPh sb="0" eb="1">
      <t>リョウ</t>
    </rPh>
    <rPh sb="1" eb="2">
      <t>ガ</t>
    </rPh>
    <phoneticPr fontId="2"/>
  </si>
  <si>
    <t>さとう</t>
    <phoneticPr fontId="2"/>
  </si>
  <si>
    <t>りょうが</t>
    <phoneticPr fontId="2"/>
  </si>
  <si>
    <t>福田　昌弘</t>
    <rPh sb="0" eb="2">
      <t>フクダ</t>
    </rPh>
    <rPh sb="3" eb="5">
      <t>マサヒロ</t>
    </rPh>
    <phoneticPr fontId="2"/>
  </si>
  <si>
    <t>九尾</t>
    <rPh sb="0" eb="2">
      <t>クオ</t>
    </rPh>
    <phoneticPr fontId="2"/>
  </si>
  <si>
    <t>くお</t>
    <phoneticPr fontId="2"/>
  </si>
  <si>
    <t>しゅんた</t>
    <phoneticPr fontId="2"/>
  </si>
  <si>
    <t>春太</t>
    <rPh sb="0" eb="2">
      <t>シュンタ</t>
    </rPh>
    <phoneticPr fontId="2"/>
  </si>
  <si>
    <t>熊﨑</t>
    <rPh sb="0" eb="2">
      <t>クマザキ</t>
    </rPh>
    <phoneticPr fontId="2"/>
  </si>
  <si>
    <t>くまざき</t>
    <phoneticPr fontId="2"/>
  </si>
  <si>
    <t>げん</t>
    <phoneticPr fontId="2"/>
  </si>
  <si>
    <t>源</t>
    <rPh sb="0" eb="1">
      <t>ゲン</t>
    </rPh>
    <phoneticPr fontId="2"/>
  </si>
  <si>
    <t>青栁</t>
    <rPh sb="0" eb="2">
      <t>アオヤギ</t>
    </rPh>
    <phoneticPr fontId="2"/>
  </si>
  <si>
    <t>帆夢</t>
    <rPh sb="0" eb="1">
      <t>ホ</t>
    </rPh>
    <rPh sb="1" eb="2">
      <t>ユメ</t>
    </rPh>
    <phoneticPr fontId="2"/>
  </si>
  <si>
    <t>ほのむ</t>
    <phoneticPr fontId="2"/>
  </si>
  <si>
    <t>あおやぎ</t>
    <phoneticPr fontId="2"/>
  </si>
  <si>
    <t>水井</t>
    <rPh sb="0" eb="2">
      <t>ミズイ</t>
    </rPh>
    <phoneticPr fontId="2"/>
  </si>
  <si>
    <t>みずい</t>
    <phoneticPr fontId="2"/>
  </si>
  <si>
    <t>るいき</t>
    <phoneticPr fontId="2"/>
  </si>
  <si>
    <t>琉生</t>
    <rPh sb="0" eb="2">
      <t>ルイ</t>
    </rPh>
    <phoneticPr fontId="2"/>
  </si>
  <si>
    <t>まるお</t>
    <phoneticPr fontId="2"/>
  </si>
  <si>
    <t>かいと</t>
    <phoneticPr fontId="2"/>
  </si>
  <si>
    <t>丸尾</t>
    <rPh sb="0" eb="2">
      <t>マルオ</t>
    </rPh>
    <phoneticPr fontId="2"/>
  </si>
  <si>
    <t>海惇</t>
    <rPh sb="0" eb="1">
      <t>ウミ</t>
    </rPh>
    <rPh sb="1" eb="2">
      <t>ジュン</t>
    </rPh>
    <phoneticPr fontId="2"/>
  </si>
  <si>
    <t>渡邉</t>
    <rPh sb="0" eb="2">
      <t>ワタナベ</t>
    </rPh>
    <phoneticPr fontId="2"/>
  </si>
  <si>
    <t>わたなべ</t>
    <phoneticPr fontId="2"/>
  </si>
  <si>
    <t>ゆきや</t>
    <phoneticPr fontId="2"/>
  </si>
  <si>
    <t>幸也</t>
    <rPh sb="0" eb="2">
      <t>ユキヤ</t>
    </rPh>
    <phoneticPr fontId="2"/>
  </si>
  <si>
    <t>ふじさわ</t>
    <phoneticPr fontId="2"/>
  </si>
  <si>
    <t>藤澤</t>
    <rPh sb="0" eb="2">
      <t>フジサワ</t>
    </rPh>
    <phoneticPr fontId="2"/>
  </si>
  <si>
    <t>雄大</t>
    <rPh sb="0" eb="2">
      <t>ユウダイ</t>
    </rPh>
    <phoneticPr fontId="2"/>
  </si>
  <si>
    <t>ゆうた</t>
    <phoneticPr fontId="2"/>
  </si>
  <si>
    <t>のわ</t>
    <phoneticPr fontId="2"/>
  </si>
  <si>
    <t>能和</t>
    <rPh sb="0" eb="2">
      <t>ノウワ</t>
    </rPh>
    <phoneticPr fontId="2"/>
  </si>
  <si>
    <t>じゅんた</t>
    <phoneticPr fontId="2"/>
  </si>
  <si>
    <t>純汰</t>
    <rPh sb="0" eb="2">
      <t>ジュンタ</t>
    </rPh>
    <phoneticPr fontId="2"/>
  </si>
  <si>
    <t>木村</t>
    <rPh sb="0" eb="2">
      <t>キムラ</t>
    </rPh>
    <phoneticPr fontId="2"/>
  </si>
  <si>
    <t>きむら</t>
    <phoneticPr fontId="2"/>
  </si>
  <si>
    <t>れんじ</t>
    <phoneticPr fontId="2"/>
  </si>
  <si>
    <t>漣智</t>
    <rPh sb="0" eb="1">
      <t>レン</t>
    </rPh>
    <rPh sb="1" eb="2">
      <t>チ</t>
    </rPh>
    <phoneticPr fontId="2"/>
  </si>
  <si>
    <t>ながい</t>
    <phoneticPr fontId="2"/>
  </si>
  <si>
    <t>長井</t>
    <rPh sb="0" eb="2">
      <t>ナガイ</t>
    </rPh>
    <phoneticPr fontId="2"/>
  </si>
  <si>
    <t>そら</t>
    <phoneticPr fontId="2"/>
  </si>
  <si>
    <t>颯良</t>
    <rPh sb="0" eb="1">
      <t>ソウ</t>
    </rPh>
    <rPh sb="1" eb="2">
      <t>リョウ</t>
    </rPh>
    <phoneticPr fontId="2"/>
  </si>
  <si>
    <t>いとう</t>
    <phoneticPr fontId="2"/>
  </si>
  <si>
    <t>伊藤</t>
    <rPh sb="0" eb="2">
      <t>イトウ</t>
    </rPh>
    <phoneticPr fontId="2"/>
  </si>
  <si>
    <t>しゅんいち</t>
    <phoneticPr fontId="2"/>
  </si>
  <si>
    <t>竣一</t>
    <rPh sb="0" eb="2">
      <t>シュンイチ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</si>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</sst>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40" zoomScaleNormal="100" zoomScaleSheetLayoutView="100" workbookViewId="0">
      <selection activeCell="B1" sqref="B1"/>
    </sheetView>
  </sheetViews>
  <sheetFormatPr defaultColWidth="38.36328125" defaultRowHeight="14"/>
  <cols>
    <col min="1" max="1" width="7.453125" style="22" hidden="1" customWidth="1"/>
    <col min="2" max="2" width="6.0898437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0898437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0898437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0898437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0898437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0898437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0898437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0898437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0898437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0898437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0898437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0898437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0898437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08984375" defaultRowHeight="13"/>
  <cols>
    <col min="1" max="1" width="8" style="3" customWidth="1"/>
    <col min="2" max="16384" width="2.08984375" style="3"/>
  </cols>
  <sheetData>
    <row r="1" spans="1:41" ht="50.15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4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4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15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5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7" zoomScaleNormal="100" zoomScaleSheetLayoutView="100" workbookViewId="0">
      <selection activeCell="AE15" sqref="AE15:AI15"/>
    </sheetView>
  </sheetViews>
  <sheetFormatPr defaultColWidth="2.08984375" defaultRowHeight="13"/>
  <cols>
    <col min="1" max="1" width="8" style="3" customWidth="1"/>
    <col min="2" max="16384" width="2.08984375" style="3"/>
  </cols>
  <sheetData>
    <row r="1" spans="1:41" ht="50.15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1193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横浜市立早渕中学校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758</v>
      </c>
      <c r="AA13" s="84"/>
      <c r="AB13" s="84"/>
      <c r="AC13" s="84"/>
      <c r="AD13" s="85"/>
      <c r="AE13" s="84" t="s">
        <v>758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707</v>
      </c>
      <c r="G15" s="71"/>
      <c r="H15" s="71"/>
      <c r="I15" s="71"/>
      <c r="J15" s="71"/>
      <c r="K15" s="71" t="s">
        <v>708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705</v>
      </c>
      <c r="G16" s="84"/>
      <c r="H16" s="84"/>
      <c r="I16" s="84"/>
      <c r="J16" s="85"/>
      <c r="K16" s="84" t="s">
        <v>706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20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173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738</v>
      </c>
      <c r="AA22" s="186"/>
      <c r="AB22" s="186"/>
      <c r="AC22" s="186"/>
      <c r="AD22" s="186"/>
      <c r="AE22" s="186" t="s">
        <v>741</v>
      </c>
      <c r="AF22" s="186"/>
      <c r="AG22" s="186"/>
      <c r="AH22" s="186"/>
      <c r="AI22" s="187"/>
      <c r="AJ22" s="183">
        <v>3</v>
      </c>
      <c r="AK22" s="183"/>
      <c r="AL22" s="188">
        <v>173</v>
      </c>
      <c r="AM22" s="189"/>
      <c r="AN22" s="244" t="s">
        <v>596</v>
      </c>
      <c r="AO22" s="245"/>
    </row>
    <row r="23" spans="2:41" ht="30" customHeight="1" thickBot="1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739</v>
      </c>
      <c r="AA23" s="204"/>
      <c r="AB23" s="204"/>
      <c r="AC23" s="204"/>
      <c r="AD23" s="204"/>
      <c r="AE23" s="204" t="s">
        <v>740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thickTop="1">
      <c r="B24" s="191">
        <v>2</v>
      </c>
      <c r="C24" s="192"/>
      <c r="D24" s="195">
        <v>2</v>
      </c>
      <c r="E24" s="195"/>
      <c r="F24" s="197" t="s">
        <v>715</v>
      </c>
      <c r="G24" s="198"/>
      <c r="H24" s="198"/>
      <c r="I24" s="198"/>
      <c r="J24" s="198"/>
      <c r="K24" s="198" t="s">
        <v>716</v>
      </c>
      <c r="L24" s="198"/>
      <c r="M24" s="198"/>
      <c r="N24" s="198"/>
      <c r="O24" s="199"/>
      <c r="P24" s="195">
        <v>3</v>
      </c>
      <c r="Q24" s="195"/>
      <c r="R24" s="200">
        <v>174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85" t="s">
        <v>735</v>
      </c>
      <c r="AA24" s="186"/>
      <c r="AB24" s="186"/>
      <c r="AC24" s="186"/>
      <c r="AD24" s="186"/>
      <c r="AE24" s="186" t="s">
        <v>736</v>
      </c>
      <c r="AF24" s="186"/>
      <c r="AG24" s="186"/>
      <c r="AH24" s="186"/>
      <c r="AI24" s="187"/>
      <c r="AJ24" s="183">
        <v>3</v>
      </c>
      <c r="AK24" s="183"/>
      <c r="AL24" s="188">
        <v>171</v>
      </c>
      <c r="AM24" s="189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714</v>
      </c>
      <c r="G25" s="211"/>
      <c r="H25" s="211"/>
      <c r="I25" s="211"/>
      <c r="J25" s="211"/>
      <c r="K25" s="211" t="s">
        <v>717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03" t="s">
        <v>734</v>
      </c>
      <c r="AA25" s="204"/>
      <c r="AB25" s="204"/>
      <c r="AC25" s="204"/>
      <c r="AD25" s="204"/>
      <c r="AE25" s="204" t="s">
        <v>737</v>
      </c>
      <c r="AF25" s="204"/>
      <c r="AG25" s="204"/>
      <c r="AH25" s="204"/>
      <c r="AI25" s="205"/>
      <c r="AJ25" s="184"/>
      <c r="AK25" s="184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173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742</v>
      </c>
      <c r="AA26" s="198"/>
      <c r="AB26" s="198"/>
      <c r="AC26" s="198"/>
      <c r="AD26" s="198"/>
      <c r="AE26" s="198" t="s">
        <v>744</v>
      </c>
      <c r="AF26" s="198"/>
      <c r="AG26" s="198"/>
      <c r="AH26" s="198"/>
      <c r="AI26" s="199"/>
      <c r="AJ26" s="195">
        <v>2</v>
      </c>
      <c r="AK26" s="195"/>
      <c r="AL26" s="200">
        <v>162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718</v>
      </c>
      <c r="G27" s="211"/>
      <c r="H27" s="211"/>
      <c r="I27" s="211"/>
      <c r="J27" s="211"/>
      <c r="K27" s="211" t="s">
        <v>721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743</v>
      </c>
      <c r="AA27" s="211"/>
      <c r="AB27" s="211"/>
      <c r="AC27" s="211"/>
      <c r="AD27" s="211"/>
      <c r="AE27" s="211" t="s">
        <v>745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725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2</v>
      </c>
      <c r="Q28" s="195"/>
      <c r="R28" s="200">
        <v>171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747</v>
      </c>
      <c r="AA28" s="198"/>
      <c r="AB28" s="198"/>
      <c r="AC28" s="198"/>
      <c r="AD28" s="198"/>
      <c r="AE28" s="198" t="s">
        <v>748</v>
      </c>
      <c r="AF28" s="198"/>
      <c r="AG28" s="198"/>
      <c r="AH28" s="198"/>
      <c r="AI28" s="199"/>
      <c r="AJ28" s="195">
        <v>2</v>
      </c>
      <c r="AK28" s="195"/>
      <c r="AL28" s="200">
        <v>163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746</v>
      </c>
      <c r="AA29" s="211"/>
      <c r="AB29" s="211"/>
      <c r="AC29" s="211"/>
      <c r="AD29" s="211"/>
      <c r="AE29" s="211" t="s">
        <v>749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727</v>
      </c>
      <c r="G30" s="198"/>
      <c r="H30" s="198"/>
      <c r="I30" s="198"/>
      <c r="J30" s="198"/>
      <c r="K30" s="198" t="s">
        <v>728</v>
      </c>
      <c r="L30" s="198"/>
      <c r="M30" s="198"/>
      <c r="N30" s="198"/>
      <c r="O30" s="199"/>
      <c r="P30" s="195">
        <v>2</v>
      </c>
      <c r="Q30" s="195"/>
      <c r="R30" s="200">
        <v>170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750</v>
      </c>
      <c r="AA30" s="198"/>
      <c r="AB30" s="198"/>
      <c r="AC30" s="198"/>
      <c r="AD30" s="198"/>
      <c r="AE30" s="198" t="s">
        <v>752</v>
      </c>
      <c r="AF30" s="198"/>
      <c r="AG30" s="198"/>
      <c r="AH30" s="198"/>
      <c r="AI30" s="199"/>
      <c r="AJ30" s="195">
        <v>2</v>
      </c>
      <c r="AK30" s="195"/>
      <c r="AL30" s="200">
        <v>161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726</v>
      </c>
      <c r="G31" s="211"/>
      <c r="H31" s="211"/>
      <c r="I31" s="211"/>
      <c r="J31" s="211"/>
      <c r="K31" s="211" t="s">
        <v>729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751</v>
      </c>
      <c r="AA31" s="211"/>
      <c r="AB31" s="211"/>
      <c r="AC31" s="211"/>
      <c r="AD31" s="211"/>
      <c r="AE31" s="211" t="s">
        <v>753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730</v>
      </c>
      <c r="G32" s="198"/>
      <c r="H32" s="198"/>
      <c r="I32" s="198"/>
      <c r="J32" s="198"/>
      <c r="K32" s="198" t="s">
        <v>731</v>
      </c>
      <c r="L32" s="198"/>
      <c r="M32" s="198"/>
      <c r="N32" s="198"/>
      <c r="O32" s="199"/>
      <c r="P32" s="195">
        <v>2</v>
      </c>
      <c r="Q32" s="195"/>
      <c r="R32" s="200">
        <v>171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754</v>
      </c>
      <c r="AA32" s="198"/>
      <c r="AB32" s="198"/>
      <c r="AC32" s="198"/>
      <c r="AD32" s="198"/>
      <c r="AE32" s="198" t="s">
        <v>756</v>
      </c>
      <c r="AF32" s="198"/>
      <c r="AG32" s="198"/>
      <c r="AH32" s="198"/>
      <c r="AI32" s="199"/>
      <c r="AJ32" s="195">
        <v>2</v>
      </c>
      <c r="AK32" s="195"/>
      <c r="AL32" s="200">
        <v>157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732</v>
      </c>
      <c r="G33" s="219"/>
      <c r="H33" s="219"/>
      <c r="I33" s="219"/>
      <c r="J33" s="219"/>
      <c r="K33" s="219" t="s">
        <v>733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755</v>
      </c>
      <c r="AA33" s="219"/>
      <c r="AB33" s="219"/>
      <c r="AC33" s="219"/>
      <c r="AD33" s="219"/>
      <c r="AE33" s="219" t="s">
        <v>757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4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4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4</v>
      </c>
      <c r="I40" s="65"/>
      <c r="J40" s="66" t="s">
        <v>686</v>
      </c>
      <c r="K40" s="66"/>
      <c r="L40" s="65">
        <v>26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15" customHeight="1"/>
    <row r="42" spans="1:43" ht="24" customHeight="1">
      <c r="A42" s="56" t="s">
        <v>688</v>
      </c>
      <c r="B42" s="59" t="str">
        <f t="shared" ref="B42" si="0">$F$3</f>
        <v>横浜市立早渕中学校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713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5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08984375" defaultRowHeight="13"/>
  <cols>
    <col min="1" max="16384" width="2.08984375" style="3"/>
  </cols>
  <sheetData>
    <row r="1" spans="1:40" ht="50.15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1193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横浜市立早渕中学校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みむら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三村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ふじわら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藤原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さとう</v>
      </c>
      <c r="F15" s="292"/>
      <c r="G15" s="292"/>
      <c r="H15" s="292"/>
      <c r="I15" s="292"/>
      <c r="J15" s="292" t="str">
        <f>IF(入力!K22="","",入力!K22)</f>
        <v>りょうが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ふじさわ</v>
      </c>
      <c r="Z15" s="292"/>
      <c r="AA15" s="292"/>
      <c r="AB15" s="292"/>
      <c r="AC15" s="292"/>
      <c r="AD15" s="292" t="str">
        <f>IF(入力!AE22="","",入力!AE22)</f>
        <v>ゆうた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173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佐藤</v>
      </c>
      <c r="F16" s="312"/>
      <c r="G16" s="312"/>
      <c r="H16" s="312"/>
      <c r="I16" s="312"/>
      <c r="J16" s="312" t="str">
        <f>IF(入力!K23="","",入力!K23)</f>
        <v>諒芽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藤澤</v>
      </c>
      <c r="Z16" s="312"/>
      <c r="AA16" s="312"/>
      <c r="AB16" s="312"/>
      <c r="AC16" s="312"/>
      <c r="AD16" s="312" t="str">
        <f>IF(入力!AE23="","",入力!AE23)</f>
        <v>雄大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くお</v>
      </c>
      <c r="F17" s="277"/>
      <c r="G17" s="277"/>
      <c r="H17" s="277"/>
      <c r="I17" s="277"/>
      <c r="J17" s="277" t="str">
        <f>IF(入力!K24="","",入力!K24)</f>
        <v>しゅんた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174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わたなべ</v>
      </c>
      <c r="Z17" s="277"/>
      <c r="AA17" s="277"/>
      <c r="AB17" s="277"/>
      <c r="AC17" s="277"/>
      <c r="AD17" s="277" t="str">
        <f>IF(入力!AE24="","",入力!AE24)</f>
        <v>ゆきや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171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九尾</v>
      </c>
      <c r="F18" s="270"/>
      <c r="G18" s="270"/>
      <c r="H18" s="270"/>
      <c r="I18" s="270"/>
      <c r="J18" s="270" t="str">
        <f>IF(入力!K25="","",入力!K25)</f>
        <v>春太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渡邉</v>
      </c>
      <c r="Z18" s="270"/>
      <c r="AA18" s="270"/>
      <c r="AB18" s="270"/>
      <c r="AC18" s="270"/>
      <c r="AD18" s="270" t="str">
        <f>IF(入力!AE25="","",入力!AE25)</f>
        <v>幸也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くまざき</v>
      </c>
      <c r="F19" s="277"/>
      <c r="G19" s="277"/>
      <c r="H19" s="277"/>
      <c r="I19" s="277"/>
      <c r="J19" s="277" t="str">
        <f>IF(入力!K26="","",入力!K26)</f>
        <v>げん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173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のわ</v>
      </c>
      <c r="Z19" s="277"/>
      <c r="AA19" s="277"/>
      <c r="AB19" s="277"/>
      <c r="AC19" s="277"/>
      <c r="AD19" s="277" t="str">
        <f>IF(入力!AE26="","",入力!AE26)</f>
        <v>じゅんた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162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熊﨑</v>
      </c>
      <c r="F20" s="270"/>
      <c r="G20" s="270"/>
      <c r="H20" s="270"/>
      <c r="I20" s="270"/>
      <c r="J20" s="270" t="str">
        <f>IF(入力!K27="","",入力!K27)</f>
        <v>源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能和</v>
      </c>
      <c r="Z20" s="270"/>
      <c r="AA20" s="270"/>
      <c r="AB20" s="270"/>
      <c r="AC20" s="270"/>
      <c r="AD20" s="270" t="str">
        <f>IF(入力!AE27="","",入力!AE27)</f>
        <v>純汰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あおやぎ</v>
      </c>
      <c r="F21" s="277"/>
      <c r="G21" s="277"/>
      <c r="H21" s="277"/>
      <c r="I21" s="277"/>
      <c r="J21" s="277" t="str">
        <f>IF(入力!K28="","",入力!K28)</f>
        <v>ほのむ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171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きむら</v>
      </c>
      <c r="Z21" s="277"/>
      <c r="AA21" s="277"/>
      <c r="AB21" s="277"/>
      <c r="AC21" s="277"/>
      <c r="AD21" s="277" t="str">
        <f>IF(入力!AE28="","",入力!AE28)</f>
        <v>れんじ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163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青栁</v>
      </c>
      <c r="F22" s="270"/>
      <c r="G22" s="270"/>
      <c r="H22" s="270"/>
      <c r="I22" s="270"/>
      <c r="J22" s="270" t="str">
        <f>IF(入力!K29="","",入力!K29)</f>
        <v>帆夢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木村</v>
      </c>
      <c r="Z22" s="270"/>
      <c r="AA22" s="270"/>
      <c r="AB22" s="270"/>
      <c r="AC22" s="270"/>
      <c r="AD22" s="270" t="str">
        <f>IF(入力!AE29="","",入力!AE29)</f>
        <v>漣智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みずい</v>
      </c>
      <c r="F23" s="277"/>
      <c r="G23" s="277"/>
      <c r="H23" s="277"/>
      <c r="I23" s="277"/>
      <c r="J23" s="277" t="str">
        <f>IF(入力!K30="","",入力!K30)</f>
        <v>るいき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170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ながい</v>
      </c>
      <c r="Z23" s="277"/>
      <c r="AA23" s="277"/>
      <c r="AB23" s="277"/>
      <c r="AC23" s="277"/>
      <c r="AD23" s="277" t="str">
        <f>IF(入力!AE30="","",入力!AE30)</f>
        <v>そら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161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水井</v>
      </c>
      <c r="F24" s="270"/>
      <c r="G24" s="270"/>
      <c r="H24" s="270"/>
      <c r="I24" s="270"/>
      <c r="J24" s="270" t="str">
        <f>IF(入力!K31="","",入力!K31)</f>
        <v>琉生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長井</v>
      </c>
      <c r="Z24" s="270"/>
      <c r="AA24" s="270"/>
      <c r="AB24" s="270"/>
      <c r="AC24" s="270"/>
      <c r="AD24" s="270" t="str">
        <f>IF(入力!AE31="","",入力!AE31)</f>
        <v>颯良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まるお</v>
      </c>
      <c r="F25" s="277"/>
      <c r="G25" s="277"/>
      <c r="H25" s="277"/>
      <c r="I25" s="277"/>
      <c r="J25" s="277" t="str">
        <f>IF(入力!K32="","",入力!K32)</f>
        <v>かいと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171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いとう</v>
      </c>
      <c r="Z25" s="277"/>
      <c r="AA25" s="277"/>
      <c r="AB25" s="277"/>
      <c r="AC25" s="277"/>
      <c r="AD25" s="277" t="str">
        <f>IF(入力!AE32="","",入力!AE32)</f>
        <v>しゅんいち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157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丸尾</v>
      </c>
      <c r="F26" s="283"/>
      <c r="G26" s="283"/>
      <c r="H26" s="283"/>
      <c r="I26" s="283"/>
      <c r="J26" s="283" t="str">
        <f>IF(入力!K33="","",入力!K33)</f>
        <v>海惇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伊藤</v>
      </c>
      <c r="Z26" s="283"/>
      <c r="AA26" s="283"/>
      <c r="AB26" s="283"/>
      <c r="AC26" s="283"/>
      <c r="AD26" s="283" t="str">
        <f>IF(入力!AE33="","",入力!AE33)</f>
        <v>竣一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1193</v>
      </c>
      <c r="B7" s="31" t="str">
        <f t="shared" ref="B7:C7" si="0">IF($A$8="","",IF($A$9="",B8,B8&amp;"・"&amp;B9))</f>
        <v>横浜市立早渕中学校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0025</v>
      </c>
      <c r="H7" s="31">
        <f t="shared" si="1"/>
        <v>0</v>
      </c>
      <c r="I7" s="31" t="str">
        <f t="shared" si="1"/>
        <v>横浜市都筑区早渕２－４－１</v>
      </c>
      <c r="J7" s="31">
        <f t="shared" si="1"/>
        <v>0</v>
      </c>
      <c r="K7" s="31" t="str">
        <f t="shared" si="1"/>
        <v>045</v>
      </c>
      <c r="L7" s="31" t="str">
        <f t="shared" si="1"/>
        <v>593</v>
      </c>
      <c r="M7" s="31" t="str">
        <f t="shared" si="1"/>
        <v>8841</v>
      </c>
      <c r="N7" s="31" t="str">
        <f t="shared" si="1"/>
        <v>045</v>
      </c>
      <c r="O7" s="31" t="str">
        <f t="shared" si="1"/>
        <v>593</v>
      </c>
      <c r="P7" s="31" t="str">
        <f t="shared" si="1"/>
        <v>8824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1193</v>
      </c>
      <c r="B8" s="32" t="str">
        <f>IF(入力!$F$3="","",入力!$F$3)</f>
        <v>横浜市立早渕中学校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0025</v>
      </c>
      <c r="H8" s="32"/>
      <c r="I8" s="32" t="str">
        <f>IF(入力!$L$5="","",入力!$L$5)</f>
        <v>横浜市都筑区早渕２－４－１</v>
      </c>
      <c r="J8" s="32"/>
      <c r="K8" s="42" t="str">
        <f>IF(入力!$AB$4="","",入力!$AB$4)</f>
        <v>045</v>
      </c>
      <c r="L8" s="42" t="str">
        <f>IF(入力!$AG$4="","",入力!$AG$4)</f>
        <v>593</v>
      </c>
      <c r="M8" s="42" t="str">
        <f>IF(入力!$AL$4="","",入力!$AL$4)</f>
        <v>8841</v>
      </c>
      <c r="N8" s="42" t="str">
        <f>IF(入力!$AB$6="","",入力!$AB$6)</f>
        <v>045</v>
      </c>
      <c r="O8" s="42" t="str">
        <f>IF(入力!$AG$6="","",入力!$AG$6)</f>
        <v>593</v>
      </c>
      <c r="P8" s="42" t="str">
        <f>IF(入力!$AL$6="","",入力!$AL$6)</f>
        <v>8824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8841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三村</v>
      </c>
      <c r="D16" s="32" t="str">
        <f>IF(入力!$K$13="","",入力!$K$13)</f>
        <v>俊幸」</v>
      </c>
      <c r="E16" s="32" t="str">
        <f>IF(入力!$F$12="","",入力!$F$12)</f>
        <v>みむら</v>
      </c>
      <c r="F16" s="32" t="str">
        <f>IF(入力!$K$12="","",入力!$K$12)</f>
        <v>としゆき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藤原</v>
      </c>
      <c r="D20" s="32" t="str">
        <f>IF(入力!$K$16="","",入力!$K$16)</f>
        <v>伸</v>
      </c>
      <c r="E20" s="32" t="str">
        <f>IF(入力!$F$15="","",入力!$F$15)</f>
        <v>ふじわら</v>
      </c>
      <c r="F20" s="32" t="str">
        <f>IF(入力!$K$15="","",入力!$K$15)</f>
        <v>しん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佐藤</v>
      </c>
      <c r="D24" s="32" t="str">
        <f>IF(入力!$AE$16="","",入力!$AE$16)</f>
        <v>諒芽</v>
      </c>
      <c r="E24" s="32" t="str">
        <f>IF(入力!$Z$15="","",入力!$Z$15)</f>
        <v>さとう</v>
      </c>
      <c r="F24" s="32" t="str">
        <f>IF(入力!$AE$15="","",入力!$AE$15)</f>
        <v>りょうが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5" thickBot="1">
      <c r="A50" s="36"/>
      <c r="B50" s="37"/>
    </row>
    <row r="51" spans="1:41" ht="13.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佐藤</v>
      </c>
      <c r="D53" s="32" t="str">
        <f>IF(OR(L53&lt;&gt;"○",入力!K23=""),"",入力!K23)</f>
        <v>諒芽</v>
      </c>
      <c r="E53" s="32" t="str">
        <f>IF(OR(L53&lt;&gt;"○",入力!F22=""),"",入力!F22)</f>
        <v>さとう</v>
      </c>
      <c r="F53" s="32" t="str">
        <f>IF(OR(L53&lt;&gt;"○",入力!K22=""),"",入力!K22)</f>
        <v>りょうが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九尾</v>
      </c>
      <c r="D54" s="32" t="str">
        <f>IF(OR(L54&lt;&gt;"○",入力!K25=""),"",入力!K25)</f>
        <v>春太</v>
      </c>
      <c r="E54" s="32" t="str">
        <f>IF(OR(L54&lt;&gt;"○",入力!F24=""),"",入力!F24)</f>
        <v>くお</v>
      </c>
      <c r="F54" s="32" t="str">
        <f>IF(OR(L54&lt;&gt;"○",入力!K24=""),"",入力!K24)</f>
        <v>しゅんた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熊﨑</v>
      </c>
      <c r="D55" s="32" t="str">
        <f>IF(OR(L55&lt;&gt;"○",入力!K27=""),"",入力!K27)</f>
        <v>源</v>
      </c>
      <c r="E55" s="32" t="str">
        <f>IF(OR(L55&lt;&gt;"○",入力!F26=""),"",入力!F26)</f>
        <v>くまざき</v>
      </c>
      <c r="F55" s="32" t="str">
        <f>IF(OR(L55&lt;&gt;"○",入力!K26=""),"",入力!K26)</f>
        <v>げん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青栁</v>
      </c>
      <c r="D56" s="32" t="str">
        <f>IF(OR(L56&lt;&gt;"○",入力!K29=""),"",入力!K29)</f>
        <v>帆夢</v>
      </c>
      <c r="E56" s="32" t="str">
        <f>IF(OR(L56&lt;&gt;"○",入力!F28=""),"",入力!F28)</f>
        <v>あおやぎ</v>
      </c>
      <c r="F56" s="32" t="str">
        <f>IF(OR(L56&lt;&gt;"○",入力!K28=""),"",入力!K28)</f>
        <v>ほのむ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水井</v>
      </c>
      <c r="D57" s="32" t="str">
        <f>IF(OR(L57&lt;&gt;"○",入力!K31=""),"",入力!K31)</f>
        <v>琉生</v>
      </c>
      <c r="E57" s="32" t="str">
        <f>IF(OR(L57&lt;&gt;"○",入力!F30=""),"",入力!F30)</f>
        <v>みずい</v>
      </c>
      <c r="F57" s="32" t="str">
        <f>IF(OR(L57&lt;&gt;"○",入力!K30=""),"",入力!K30)</f>
        <v>るいき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丸尾</v>
      </c>
      <c r="D58" s="32" t="str">
        <f>IF(OR(L58&lt;&gt;"○",入力!K33=""),"",入力!K33)</f>
        <v>海惇</v>
      </c>
      <c r="E58" s="32" t="str">
        <f>IF(OR(L58&lt;&gt;"○",入力!F32=""),"",入力!F32)</f>
        <v>まるお</v>
      </c>
      <c r="F58" s="32" t="str">
        <f>IF(OR(L58&lt;&gt;"○",入力!K32=""),"",入力!K32)</f>
        <v>かいと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藤澤</v>
      </c>
      <c r="D59" s="32" t="str">
        <f>IF(OR(L59&lt;&gt;"○",入力!AE23=""),"",入力!AE23)</f>
        <v>雄大</v>
      </c>
      <c r="E59" s="32" t="str">
        <f>IF(OR(L59&lt;&gt;"○",入力!Z22=""),"",入力!Z22)</f>
        <v>ふじさわ</v>
      </c>
      <c r="F59" s="32" t="str">
        <f>IF(OR(L59&lt;&gt;"○",入力!AE22=""),"",入力!AE22)</f>
        <v>ゆうた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渡邉</v>
      </c>
      <c r="D60" s="32" t="str">
        <f>IF(OR(L60&lt;&gt;"○",入力!AE25=""),"",入力!AE25)</f>
        <v>幸也</v>
      </c>
      <c r="E60" s="32" t="str">
        <f>IF(OR(L60&lt;&gt;"○",入力!Z24=""),"",入力!Z24)</f>
        <v>わたなべ</v>
      </c>
      <c r="F60" s="32" t="str">
        <f>IF(OR(L60&lt;&gt;"○",入力!AE24=""),"",入力!AE24)</f>
        <v>ゆきや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能和</v>
      </c>
      <c r="D61" s="32" t="str">
        <f>IF(OR(L61&lt;&gt;"○",入力!AE27=""),"",入力!AE27)</f>
        <v>純汰</v>
      </c>
      <c r="E61" s="32" t="str">
        <f>IF(OR(L61&lt;&gt;"○",入力!Z26=""),"",入力!Z26)</f>
        <v>のわ</v>
      </c>
      <c r="F61" s="32" t="str">
        <f>IF(OR(L61&lt;&gt;"○",入力!AE26=""),"",入力!AE26)</f>
        <v>じゅんた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木村</v>
      </c>
      <c r="D62" s="32" t="str">
        <f>IF(OR(L62&lt;&gt;"○",入力!AE29=""),"",入力!AE29)</f>
        <v>漣智</v>
      </c>
      <c r="E62" s="32" t="str">
        <f>IF(OR(L62&lt;&gt;"○",入力!Z28=""),"",入力!Z28)</f>
        <v>きむら</v>
      </c>
      <c r="F62" s="32" t="str">
        <f>IF(OR(L62&lt;&gt;"○",入力!AE28=""),"",入力!AE28)</f>
        <v>れんじ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長井</v>
      </c>
      <c r="D63" s="32" t="str">
        <f>IF(OR(L63&lt;&gt;"○",入力!AE31=""),"",入力!AE31)</f>
        <v>颯良</v>
      </c>
      <c r="E63" s="32" t="str">
        <f>IF(OR(L63&lt;&gt;"○",入力!Z30=""),"",入力!Z30)</f>
        <v>ながい</v>
      </c>
      <c r="F63" s="32" t="str">
        <f>IF(OR(L63&lt;&gt;"○",入力!AE30=""),"",入力!AE30)</f>
        <v>そら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伊藤</v>
      </c>
      <c r="D64" s="32" t="str">
        <f>IF(OR(L64&lt;&gt;"○",入力!AE33=""),"",入力!AE33)</f>
        <v>竣一</v>
      </c>
      <c r="E64" s="32" t="str">
        <f>IF(OR(L64&lt;&gt;"○",入力!Z32=""),"",入力!Z32)</f>
        <v>いとう</v>
      </c>
      <c r="F64" s="32" t="str">
        <f>IF(OR(L64&lt;&gt;"○",入力!AE32=""),"",入力!AE32)</f>
        <v>しゅんいち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TOSHIYUKI　MIMURA</cp:lastModifiedBy>
  <cp:lastPrinted>2019-02-13T13:45:19Z</cp:lastPrinted>
  <dcterms:created xsi:type="dcterms:W3CDTF">2006-11-03T01:52:14Z</dcterms:created>
  <dcterms:modified xsi:type="dcterms:W3CDTF">2022-05-05T17:09:45Z</dcterms:modified>
</cp:coreProperties>
</file>