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16263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1" i="14" l="1"/>
  <c r="C61" i="14"/>
  <c r="I61" i="14"/>
  <c r="E61" i="14"/>
  <c r="F61" i="14"/>
  <c r="D61" i="14"/>
  <c r="J56" i="14"/>
  <c r="I56" i="14"/>
  <c r="F56" i="14"/>
  <c r="F57" i="14"/>
  <c r="J57" i="14"/>
  <c r="I57" i="14"/>
  <c r="I59" i="14"/>
  <c r="E59" i="14"/>
  <c r="F59" i="14"/>
  <c r="D59" i="14"/>
  <c r="C59" i="14"/>
  <c r="J59" i="14"/>
  <c r="J54" i="14"/>
  <c r="D54" i="14"/>
  <c r="I54" i="14"/>
  <c r="C54" i="14"/>
  <c r="F54" i="14"/>
  <c r="E54" i="14"/>
  <c r="J63" i="14"/>
  <c r="I63" i="14"/>
  <c r="E63" i="14"/>
  <c r="F63" i="14"/>
  <c r="D63" i="14"/>
  <c r="C63" i="14"/>
  <c r="I58" i="14"/>
  <c r="E58" i="14"/>
  <c r="J58" i="14"/>
  <c r="D58" i="14"/>
  <c r="C58" i="14"/>
  <c r="F58" i="14"/>
  <c r="J53" i="14"/>
  <c r="I53" i="14"/>
  <c r="F53" i="14"/>
  <c r="C62" i="14"/>
  <c r="E62" i="14"/>
  <c r="J62" i="14"/>
  <c r="I62" i="14"/>
  <c r="F62" i="14"/>
  <c r="D62" i="14"/>
  <c r="J60" i="14"/>
  <c r="E60" i="14"/>
  <c r="F60" i="14"/>
  <c r="I60" i="14"/>
  <c r="C60" i="14"/>
  <c r="D60" i="14"/>
  <c r="F55" i="14"/>
  <c r="J55" i="14"/>
  <c r="I55" i="14"/>
  <c r="F64" i="14"/>
  <c r="D64" i="14"/>
  <c r="C64" i="14"/>
  <c r="J64" i="14"/>
  <c r="I64" i="14"/>
  <c r="E64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<sst xmlns="http://schemas.openxmlformats.org/spreadsheetml/2006/main" count="1450" uniqueCount="746">
  <si>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</si>
  <si>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</si>
  <si>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</si>
  <si>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</si>
  <si>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</si>
  <si>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</si>
  <si>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</si>
  <si>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</si>
  <si>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</si>
  <si>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</si>
  <si>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</si>
  <si>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</si>
  <si>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</si>
  <si>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</si>
  <si>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</si>
  <si>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</si>
  <si>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</si>
  <si>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</si>
  <si>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</si>
  <si>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</si>
  <si>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</si>
  <si>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</si>
  <si>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</si>
  <si>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</si>
  <si>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</si>
  <si>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</si>
  <si>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</si>
  <si>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</si>
  <si>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</si>
  <si>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</si>
  <si>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</si>
  <si>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</si>
  <si>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</si>
  <si>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</si>
  <si>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</si>
  <si>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</si>
  <si>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</si>
  <si>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</si>
  <si>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</si>
  <si>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</si>
  <si>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</si>
  <si>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</si>
  <si>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</si>
  <si>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</si>
  <si>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</si>
  <si>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</si>
  <si>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</si>
  <si>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</si>
  <si>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</si>
  <si>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</si>
  <si>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</si>
  <si>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</si>
  <si>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</si>
  <si>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</si>
  <si>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</si>
  <si>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</si>
  <si>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</si>
  <si>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</si>
  <si>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</si>
  <si>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</si>
  <si>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</si>
  <si>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</si>
  <si>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</si>
  <si>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</si>
  <si>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</si>
  <si>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</si>
  <si>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</si>
  <si>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</si>
  <si>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</si>
  <si>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</si>
  <si>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</si>
  <si>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</si>
  <si>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</si>
  <si>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</si>
  <si>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</si>
  <si>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</si>
  <si>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</si>
  <si>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</si>
  <si>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</si>
  <si>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</si>
  <si>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</si>
  <si>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</si>
  <si>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</si>
  <si>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</si>
  <si>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</si>
  <si>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</si>
  <si>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</si>
  <si>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</si>
  <si>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</si>
  <si>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</si>
  <si>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</si>
  <si>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</si>
  <si>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</si>
  <si>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</si>
  <si>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</si>
  <si>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</si>
  <si>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</si>
  <si>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</si>
  <si>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</si>
  <si>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</si>
  <si>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</si>
  <si>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</si>
  <si>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</si>
  <si>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</si>
  <si>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</si>
  <si>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</si>
  <si>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</si>
  <si>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</si>
  <si>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</si>
  <si>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</si>
  <si>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</si>
  <si>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</si>
  <si>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</si>
  <si>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</si>
  <si>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</si>
  <si>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</si>
  <si>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</si>
  <si>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</si>
  <si>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</si>
  <si>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</si>
  <si>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</si>
  <si>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</si>
  <si>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</si>
  <si>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</si>
  <si>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</si>
  <si>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</si>
  <si>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</si>
  <si>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</si>
  <si>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</si>
  <si>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</si>
  <si>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</si>
  <si>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</si>
  <si>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</si>
  <si>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</si>
  <si>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</si>
  <si>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</si>
  <si>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</si>
  <si>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</si>
  <si>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</si>
  <si>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</si>
  <si>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</si>
  <si>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</si>
  <si>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</si>
  <si>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</si>
  <si>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</si>
  <si>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</si>
  <si>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</si>
  <si>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</si>
  <si>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</si>
  <si>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</si>
  <si>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</si>
  <si>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</si>
  <si>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</si>
  <si>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</si>
  <si>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</si>
  <si>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</si>
  <si>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</si>
  <si>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</si>
  <si>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</si>
  <si>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</si>
  <si>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</si>
  <si>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</si>
  <si>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</si>
  <si>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</si>
  <si>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</si>
  <si>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</si>
  <si>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</si>
  <si>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</si>
  <si>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</si>
  <si>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</si>
  <si>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</si>
  <si>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</si>
  <si>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</si>
  <si>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</si>
  <si>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</si>
  <si>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</si>
  <si>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</si>
  <si>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</si>
  <si>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</si>
  <si>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</si>
  <si>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</si>
  <si>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</si>
  <si>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</si>
  <si>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</si>
  <si>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</si>
  <si>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</si>
  <si>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</si>
  <si>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</si>
  <si>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</si>
  <si>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</si>
  <si>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</si>
  <si>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</si>
  <si>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</si>
  <si>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</si>
  <si>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</si>
  <si>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</si>
  <si>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</si>
  <si>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</si>
  <si>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</si>
  <si>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</si>
  <si>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</si>
  <si>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</si>
  <si>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</si>
  <si>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</si>
  <si>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</si>
  <si>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</si>
  <si>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</si>
  <si>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</si>
  <si>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</si>
  <si>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</si>
  <si>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</si>
  <si>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</si>
  <si>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</si>
  <si>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</si>
  <si>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</si>
  <si>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</si>
  <si>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</si>
  <si>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</si>
  <si>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</si>
  <si>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</si>
  <si>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</si>
  <si>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</si>
  <si>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</si>
  <si>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</si>
  <si>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</si>
  <si>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</si>
  <si>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</si>
  <si>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</si>
  <si>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</si>
  <si>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</si>
  <si>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</si>
  <si>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</si>
  <si>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</si>
  <si>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</si>
  <si>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</si>
  <si>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</si>
  <si>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</si>
  <si>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</si>
  <si>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</si>
  <si>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</si>
  <si>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</si>
  <si>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</si>
  <si>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</si>
  <si>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</si>
  <si>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</si>
  <si>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</si>
  <si>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</si>
  <si>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</si>
  <si>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</si>
  <si>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</si>
  <si>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</si>
  <si>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</si>
  <si>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</si>
  <si>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</si>
  <si>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</si>
  <si>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</si>
  <si>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</si>
  <si>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</si>
  <si>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</si>
  <si>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</si>
  <si>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</si>
  <si>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</si>
  <si>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</si>
  <si>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</si>
  <si>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</si>
  <si>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</si>
  <si>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</si>
  <si>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</si>
  <si>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</si>
  <si>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</si>
  <si>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</si>
  <si>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</si>
  <si>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</si>
  <si>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</si>
  <si>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</si>
  <si>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</si>
  <si>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</si>
  <si>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</si>
  <si>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</si>
  <si>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</si>
  <si>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</si>
  <si>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</si>
  <si>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</si>
  <si>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</si>
  <si>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</si>
  <si>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</si>
  <si>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</si>
  <si>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</si>
  <si>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</si>
  <si>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</si>
  <si>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</si>
  <si>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</si>
  <si>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</si>
  <si>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</si>
  <si>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</si>
  <si>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</si>
  <si>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</si>
  <si>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</si>
  <si>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</si>
  <si>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</si>
  <si>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</si>
  <si>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</si>
  <si>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</si>
  <si>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</si>
  <si>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</si>
  <si>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</si>
  <si>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</si>
  <si>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</si>
  <si>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</si>
  <si>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</si>
  <si>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</si>
  <si>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</si>
  <si>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</si>
  <si>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</si>
  <si>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</si>
  <si>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</si>
  <si>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</si>
  <si>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</si>
  <si>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</si>
  <si>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</si>
  <si>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</si>
  <si>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</si>
  <si>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</si>
  <si>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</si>
  <si>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</si>
  <si>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</si>
  <si>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</si>
  <si>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</si>
  <si>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</si>
  <si>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</si>
  <si>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</si>
  <si>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</si>
  <si>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</si>
  <si>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</si>
  <si>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</si>
  <si>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</si>
  <si>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</si>
  <si>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</si>
  <si>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</si>
  <si>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</si>
  <si>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</si>
  <si>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</si>
  <si>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</si>
  <si>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</si>
  <si>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</si>
  <si>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</si>
  <si>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</si>
  <si>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</si>
  <si>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</si>
  <si>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</si>
  <si>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</si>
  <si>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</si>
  <si>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</si>
  <si>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</si>
  <si>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</si>
  <si>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</si>
  <si>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</si>
  <si>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</si>
  <si>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</si>
  <si>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</si>
  <si>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</si>
  <si>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</si>
  <si>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</si>
  <si>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</si>
  <si>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</si>
  <si>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</si>
  <si>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</si>
  <si>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</si>
  <si>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</si>
  <si>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</si>
  <si>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</si>
  <si>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</si>
  <si>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</si>
  <si>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</si>
  <si>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</si>
  <si>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</si>
  <si>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</si>
  <si>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</si>
  <si>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</si>
  <si>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</si>
  <si>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</si>
  <si>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</si>
  <si>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</si>
  <si>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</si>
  <si>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</si>
  <si>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</si>
  <si>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</si>
  <si>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</si>
  <si>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</si>
  <si>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</si>
  <si>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</si>
  <si>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</si>
  <si>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</si>
  <si>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</si>
  <si>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</si>
  <si>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</si>
  <si>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</si>
  <si>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</si>
  <si>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</si>
  <si>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</si>
  <si>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</si>
  <si>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</si>
  <si>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</si>
  <si>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</si>
  <si>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</si>
  <si>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</si>
  <si>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</si>
  <si>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</si>
  <si>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</si>
  <si>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</si>
  <si>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</si>
  <si>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</si>
  <si>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</si>
  <si>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</si>
  <si>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</si>
  <si>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</si>
  <si>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</si>
  <si>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</si>
  <si>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</si>
  <si>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</si>
  <si>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</si>
  <si>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</si>
  <si>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</si>
  <si>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</si>
  <si>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</si>
  <si>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</si>
  <si>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</si>
  <si>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</si>
  <si>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</si>
  <si>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</si>
  <si>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</si>
  <si>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</si>
  <si>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</si>
  <si>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</si>
  <si>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</si>
  <si>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</si>
  <si>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</si>
  <si>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</si>
  <si>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</si>
  <si>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</si>
  <si>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</si>
  <si>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</si>
  <si>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</si>
  <si>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</si>
  <si>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</si>
  <si>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</si>
  <si>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</si>
  <si>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</si>
  <si>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</si>
  <si>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</si>
  <si>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</si>
  <si>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</si>
  <si>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</si>
  <si>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</si>
  <si>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</si>
  <si>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</si>
  <si>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</si>
  <si>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</si>
  <si>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</si>
  <si>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</si>
  <si>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</si>
  <si>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</si>
  <si>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</si>
  <si>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</si>
  <si>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</si>
  <si>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</si>
  <si>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</si>
  <si>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</si>
  <si>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</si>
  <si>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</si>
  <si>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</si>
  <si>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</si>
  <si>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</si>
  <si>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</si>
  <si>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</si>
  <si>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</si>
  <si>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</si>
  <si>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</si>
  <si>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</si>
  <si>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</si>
  <si>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</si>
  <si>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</si>
  <si>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</si>
  <si>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</si>
  <si>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</si>
  <si>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</si>
  <si>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</si>
  <si>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</si>
  <si>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</si>
  <si>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</si>
  <si>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</si>
  <si>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</si>
  <si>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</si>
  <si>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</si>
  <si>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</si>
  <si>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</si>
  <si>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</si>
  <si>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</si>
  <si>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</si>
  <si>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</si>
  <si>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</si>
  <si>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</si>
  <si>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</si>
  <si>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</si>
  <si>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</si>
  <si>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</si>
  <si>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</si>
  <si>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</si>
  <si>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</si>
  <si>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</si>
  <si>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</si>
  <si>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</si>
  <si>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</si>
  <si>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</si>
  <si>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</si>
  <si>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</si>
  <si>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</si>
  <si>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</si>
  <si>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</si>
  <si>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</si>
  <si>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</si>
  <si>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</si>
  <si>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</si>
  <si>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</si>
  <si>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</si>
  <si>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</si>
  <si>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</si>
  <si>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</si>
  <si>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</si>
  <si>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</si>
  <si>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</si>
  <si>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</si>
  <si>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</si>
  <si>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</si>
  <si>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</si>
  <si>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</si>
  <si>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</si>
  <si>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</si>
  <si>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</si>
  <si>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</si>
  <si>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</si>
  <si>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</si>
  <si>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</si>
  <si>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</si>
  <si>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</si>
  <si>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</si>
  <si>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</si>
  <si>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</si>
  <si>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</si>
  <si>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</si>
  <si>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</si>
  <si>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</si>
  <si>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</si>
  <si>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</si>
  <si>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</si>
  <si>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</si>
  <si>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</si>
  <si>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</si>
  <si>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</si>
  <si>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</si>
  <si>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</si>
  <si>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</si>
  <si>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</si>
  <si>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</si>
  <si>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</si>
  <si>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</si>
  <si>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</si>
  <si>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</si>
  <si>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</si>
  <si>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</si>
  <si>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</si>
  <si>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</si>
  <si>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</si>
  <si>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</si>
  <si>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</si>
  <si>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</si>
  <si>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</si>
  <si>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</si>
  <si>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</si>
  <si>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</si>
  <si>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</si>
  <si>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</si>
  <si>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</si>
  <si>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</si>
  <si>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</si>
  <si>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</si>
  <si>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</si>
  <si>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</si>
  <si>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</si>
  <si>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</si>
  <si>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</si>
  <si>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</si>
  <si>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</si>
  <si>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</si>
  <si>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</si>
  <si>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</si>
  <si>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</si>
  <si>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</si>
  <si>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</si>
  <si>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</si>
  <si>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</si>
  <si>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</si>
  <si>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</si>
  <si>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</si>
  <si>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</si>
  <si>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</si>
  <si>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</si>
  <si>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</si>
  <si>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</si>
  <si>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</si>
  <si>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</si>
  <si>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</si>
  <si>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</si>
  <si>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</si>
  <si>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</si>
  <si>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</si>
  <si>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</si>
  <si>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</si>
  <si>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</si>
  <si>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</si>
  <si>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</si>
  <si>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</si>
  <si>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</si>
  <si>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</si>
  <si>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</si>
  <si>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</si>
  <si>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</si>
  <si>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</si>
  <si>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</si>
  <si>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</si>
  <si>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</si>
  <si>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</si>
  <si>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</si>
  <si>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</si>
  <si>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</si>
  <si>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</si>
  <si>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</si>
  <si>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</si>
  <si>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</si>
  <si>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</si>
  <si>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</si>
  <si>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</si>
  <si>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</si>
  <si>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</si>
  <si>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</si>
  <si>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</si>
  <si>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</si>
  <si>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</si>
  <si>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</si>
  <si>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</si>
  <si>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</si>
  <si>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</si>
  <si>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</si>
  <si>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</si>
  <si>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</si>
  <si>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</si>
  <si>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</si>
  <si>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</si>
  <si>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</si>
  <si>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</si>
  <si>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</si>
  <si>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</si>
  <si>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</si>
  <si>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</si>
  <si>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</si>
  <si>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</si>
  <si>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</si>
  <si>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</si>
  <si>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</si>
  <si>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</si>
  <si>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</si>
  <si>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</si>
  <si>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</si>
  <si>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</si>
  <si>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</si>
  <si>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</si>
  <si>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</si>
  <si>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</si>
  <si>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</si>
  <si>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</si>
  <si>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</si>
  <si>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0465</t>
    <phoneticPr fontId="2"/>
  </si>
  <si>
    <t>42</t>
    <phoneticPr fontId="2"/>
  </si>
  <si>
    <t>1640</t>
    <phoneticPr fontId="2"/>
  </si>
  <si>
    <t>6814</t>
    <phoneticPr fontId="2"/>
  </si>
  <si>
    <t>250</t>
    <phoneticPr fontId="2"/>
  </si>
  <si>
    <t>0215</t>
    <phoneticPr fontId="2"/>
  </si>
  <si>
    <t>小田原市千代８００</t>
    <rPh sb="0" eb="4">
      <t>オダワラシ</t>
    </rPh>
    <rPh sb="4" eb="6">
      <t>チヨ</t>
    </rPh>
    <phoneticPr fontId="2"/>
  </si>
  <si>
    <t>木村</t>
    <rPh sb="0" eb="2">
      <t>キムラ</t>
    </rPh>
    <phoneticPr fontId="2"/>
  </si>
  <si>
    <t>友洋</t>
    <rPh sb="0" eb="2">
      <t>トモヒロ</t>
    </rPh>
    <phoneticPr fontId="2"/>
  </si>
  <si>
    <t>加藤</t>
    <rPh sb="0" eb="2">
      <t>カトウ</t>
    </rPh>
    <phoneticPr fontId="2"/>
  </si>
  <si>
    <t>千英子</t>
    <rPh sb="0" eb="1">
      <t>チ</t>
    </rPh>
    <rPh sb="1" eb="3">
      <t>エイコ</t>
    </rPh>
    <phoneticPr fontId="2"/>
  </si>
  <si>
    <t>きむら</t>
    <phoneticPr fontId="2"/>
  </si>
  <si>
    <t>ともひろ</t>
    <phoneticPr fontId="2"/>
  </si>
  <si>
    <t>かとう</t>
    <phoneticPr fontId="2"/>
  </si>
  <si>
    <t>ちえこ</t>
    <phoneticPr fontId="2"/>
  </si>
  <si>
    <t>北村</t>
    <rPh sb="0" eb="2">
      <t>キタムラ</t>
    </rPh>
    <phoneticPr fontId="2"/>
  </si>
  <si>
    <t>優愛</t>
    <rPh sb="0" eb="2">
      <t>ユア</t>
    </rPh>
    <phoneticPr fontId="2"/>
  </si>
  <si>
    <t>福田</t>
    <rPh sb="0" eb="2">
      <t>フクダ</t>
    </rPh>
    <phoneticPr fontId="2"/>
  </si>
  <si>
    <t>優空</t>
    <rPh sb="0" eb="1">
      <t>ユウ</t>
    </rPh>
    <rPh sb="1" eb="2">
      <t>ソラ</t>
    </rPh>
    <phoneticPr fontId="2"/>
  </si>
  <si>
    <t>関田</t>
    <rPh sb="0" eb="2">
      <t>セキタ</t>
    </rPh>
    <phoneticPr fontId="2"/>
  </si>
  <si>
    <t>恵</t>
    <rPh sb="0" eb="1">
      <t>メグ</t>
    </rPh>
    <phoneticPr fontId="2"/>
  </si>
  <si>
    <t>郡山</t>
    <rPh sb="0" eb="2">
      <t>コオリヤマ</t>
    </rPh>
    <phoneticPr fontId="2"/>
  </si>
  <si>
    <t>こよみ</t>
    <phoneticPr fontId="2"/>
  </si>
  <si>
    <t>渡邊</t>
    <rPh sb="0" eb="2">
      <t>ワタナベ</t>
    </rPh>
    <phoneticPr fontId="2"/>
  </si>
  <si>
    <t>華羽</t>
    <rPh sb="0" eb="1">
      <t>ハナ</t>
    </rPh>
    <rPh sb="1" eb="2">
      <t>ハネ</t>
    </rPh>
    <phoneticPr fontId="2"/>
  </si>
  <si>
    <t>柏木</t>
    <rPh sb="0" eb="2">
      <t>カシワギ</t>
    </rPh>
    <phoneticPr fontId="2"/>
  </si>
  <si>
    <t>彩音</t>
    <rPh sb="0" eb="1">
      <t>アヤ</t>
    </rPh>
    <rPh sb="1" eb="2">
      <t>オト</t>
    </rPh>
    <phoneticPr fontId="2"/>
  </si>
  <si>
    <t>富田</t>
    <rPh sb="0" eb="2">
      <t>トミタ</t>
    </rPh>
    <phoneticPr fontId="2"/>
  </si>
  <si>
    <t>彩華</t>
    <rPh sb="0" eb="2">
      <t>サヤカ</t>
    </rPh>
    <phoneticPr fontId="2"/>
  </si>
  <si>
    <t>渡邉</t>
    <rPh sb="0" eb="2">
      <t>ワタナベ</t>
    </rPh>
    <phoneticPr fontId="2"/>
  </si>
  <si>
    <t>凪咲</t>
    <rPh sb="0" eb="2">
      <t>ナギサ</t>
    </rPh>
    <phoneticPr fontId="2"/>
  </si>
  <si>
    <t>根本</t>
    <rPh sb="0" eb="2">
      <t>ネモト</t>
    </rPh>
    <phoneticPr fontId="2"/>
  </si>
  <si>
    <t>絢圭</t>
    <rPh sb="0" eb="1">
      <t>アヤ</t>
    </rPh>
    <rPh sb="1" eb="2">
      <t>ケイ</t>
    </rPh>
    <phoneticPr fontId="2"/>
  </si>
  <si>
    <t>小野</t>
    <rPh sb="0" eb="2">
      <t>オノ</t>
    </rPh>
    <phoneticPr fontId="2"/>
  </si>
  <si>
    <t>わかな</t>
    <phoneticPr fontId="2"/>
  </si>
  <si>
    <t>佐藤</t>
    <rPh sb="0" eb="2">
      <t>サトウ</t>
    </rPh>
    <phoneticPr fontId="2"/>
  </si>
  <si>
    <t>ララ</t>
    <phoneticPr fontId="2"/>
  </si>
  <si>
    <t>早川</t>
    <rPh sb="0" eb="2">
      <t>ハヤカワ</t>
    </rPh>
    <phoneticPr fontId="2"/>
  </si>
  <si>
    <t>芽生</t>
    <rPh sb="0" eb="2">
      <t>メイ</t>
    </rPh>
    <phoneticPr fontId="2"/>
  </si>
  <si>
    <t>ふくだ</t>
    <phoneticPr fontId="2"/>
  </si>
  <si>
    <t>ゆら</t>
    <phoneticPr fontId="2"/>
  </si>
  <si>
    <t>せきた</t>
    <phoneticPr fontId="2"/>
  </si>
  <si>
    <t>めぐみ</t>
    <phoneticPr fontId="2"/>
  </si>
  <si>
    <t>こおりやま</t>
    <phoneticPr fontId="2"/>
  </si>
  <si>
    <t>こよみ</t>
    <phoneticPr fontId="2"/>
  </si>
  <si>
    <t>わたなべ</t>
    <phoneticPr fontId="2"/>
  </si>
  <si>
    <t>かのは</t>
    <phoneticPr fontId="2"/>
  </si>
  <si>
    <t>かしわぎ</t>
    <phoneticPr fontId="2"/>
  </si>
  <si>
    <t>あやね</t>
    <phoneticPr fontId="2"/>
  </si>
  <si>
    <t>とみた</t>
    <phoneticPr fontId="2"/>
  </si>
  <si>
    <t>いろは</t>
    <phoneticPr fontId="2"/>
  </si>
  <si>
    <t>なぎさ</t>
    <phoneticPr fontId="2"/>
  </si>
  <si>
    <t>ねもと</t>
    <phoneticPr fontId="2"/>
  </si>
  <si>
    <t>あやか</t>
    <phoneticPr fontId="2"/>
  </si>
  <si>
    <t>おの</t>
    <phoneticPr fontId="2"/>
  </si>
  <si>
    <t>わかな</t>
    <phoneticPr fontId="2"/>
  </si>
  <si>
    <t>さとう</t>
    <phoneticPr fontId="2"/>
  </si>
  <si>
    <t>らら</t>
    <phoneticPr fontId="2"/>
  </si>
  <si>
    <t>はやかわ</t>
    <phoneticPr fontId="2"/>
  </si>
  <si>
    <t>めい</t>
    <phoneticPr fontId="2"/>
  </si>
  <si>
    <t>ふくだ</t>
    <phoneticPr fontId="2"/>
  </si>
  <si>
    <t>ゆら</t>
    <phoneticPr fontId="2"/>
  </si>
  <si>
    <t>きたむら</t>
    <phoneticPr fontId="2"/>
  </si>
  <si>
    <t>ゆあ</t>
    <phoneticPr fontId="2"/>
  </si>
  <si>
    <t>わたなべ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</si>
</sst>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0" zoomScale="70" zoomScaleNormal="100" zoomScaleSheetLayoutView="70" workbookViewId="0">
      <selection activeCell="BI13" sqref="BI13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I2" sqref="I2:K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5" zoomScaleNormal="100" zoomScaleSheetLayoutView="100" workbookViewId="0">
      <selection activeCell="Z21" sqref="Z21:AD2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8106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県西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小田原市立千代中学校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687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685</v>
      </c>
      <c r="G6" s="200"/>
      <c r="H6" s="37" t="s">
        <v>586</v>
      </c>
      <c r="I6" s="201" t="s">
        <v>686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684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694</v>
      </c>
      <c r="W12" s="185"/>
      <c r="X12" s="185"/>
      <c r="Y12" s="185"/>
      <c r="Z12" s="185"/>
      <c r="AA12" s="185"/>
      <c r="AB12" s="186" t="s">
        <v>695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688</v>
      </c>
      <c r="G13" s="167"/>
      <c r="H13" s="167"/>
      <c r="I13" s="167"/>
      <c r="J13" s="167"/>
      <c r="K13" s="167"/>
      <c r="L13" s="167" t="s">
        <v>689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690</v>
      </c>
      <c r="W13" s="173"/>
      <c r="X13" s="173"/>
      <c r="Y13" s="173"/>
      <c r="Z13" s="173"/>
      <c r="AA13" s="173"/>
      <c r="AB13" s="174" t="s">
        <v>691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741</v>
      </c>
      <c r="W14" s="86"/>
      <c r="X14" s="86"/>
      <c r="Y14" s="86"/>
      <c r="Z14" s="86"/>
      <c r="AA14" s="86"/>
      <c r="AB14" s="154" t="s">
        <v>742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699</v>
      </c>
      <c r="AC15" s="148"/>
      <c r="AD15" s="148"/>
      <c r="AE15" s="148"/>
      <c r="AF15" s="148"/>
      <c r="AG15" s="148"/>
      <c r="AH15" s="274">
        <v>5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720</v>
      </c>
      <c r="G20" s="120"/>
      <c r="H20" s="120"/>
      <c r="I20" s="120"/>
      <c r="J20" s="120"/>
      <c r="K20" s="120" t="s">
        <v>721</v>
      </c>
      <c r="L20" s="120"/>
      <c r="M20" s="120"/>
      <c r="N20" s="120"/>
      <c r="O20" s="121"/>
      <c r="P20" s="117">
        <v>2</v>
      </c>
      <c r="Q20" s="117"/>
      <c r="R20" s="108">
        <v>161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745</v>
      </c>
      <c r="AA20" s="120"/>
      <c r="AB20" s="120"/>
      <c r="AC20" s="120"/>
      <c r="AD20" s="120"/>
      <c r="AE20" s="120" t="s">
        <v>732</v>
      </c>
      <c r="AF20" s="120"/>
      <c r="AG20" s="120"/>
      <c r="AH20" s="120"/>
      <c r="AI20" s="121"/>
      <c r="AJ20" s="117">
        <v>1</v>
      </c>
      <c r="AK20" s="117"/>
      <c r="AL20" s="108">
        <v>154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699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710</v>
      </c>
      <c r="AA21" s="113"/>
      <c r="AB21" s="113"/>
      <c r="AC21" s="113"/>
      <c r="AD21" s="113"/>
      <c r="AE21" s="113" t="s">
        <v>711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722</v>
      </c>
      <c r="G22" s="86"/>
      <c r="H22" s="86"/>
      <c r="I22" s="86"/>
      <c r="J22" s="86"/>
      <c r="K22" s="86" t="s">
        <v>723</v>
      </c>
      <c r="L22" s="86"/>
      <c r="M22" s="86"/>
      <c r="N22" s="86"/>
      <c r="O22" s="87"/>
      <c r="P22" s="76">
        <v>2</v>
      </c>
      <c r="Q22" s="76"/>
      <c r="R22" s="92">
        <v>150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733</v>
      </c>
      <c r="AA22" s="86"/>
      <c r="AB22" s="86"/>
      <c r="AC22" s="86"/>
      <c r="AD22" s="86"/>
      <c r="AE22" s="86" t="s">
        <v>734</v>
      </c>
      <c r="AF22" s="86"/>
      <c r="AG22" s="86"/>
      <c r="AH22" s="86"/>
      <c r="AI22" s="87"/>
      <c r="AJ22" s="76">
        <v>1</v>
      </c>
      <c r="AK22" s="76"/>
      <c r="AL22" s="92">
        <v>153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700</v>
      </c>
      <c r="G23" s="104"/>
      <c r="H23" s="104"/>
      <c r="I23" s="104"/>
      <c r="J23" s="104"/>
      <c r="K23" s="104" t="s">
        <v>701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712</v>
      </c>
      <c r="AA23" s="104"/>
      <c r="AB23" s="104"/>
      <c r="AC23" s="104"/>
      <c r="AD23" s="104"/>
      <c r="AE23" s="104" t="s">
        <v>713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724</v>
      </c>
      <c r="G24" s="86"/>
      <c r="H24" s="86"/>
      <c r="I24" s="86"/>
      <c r="J24" s="86"/>
      <c r="K24" s="86" t="s">
        <v>725</v>
      </c>
      <c r="L24" s="86"/>
      <c r="M24" s="86"/>
      <c r="N24" s="86"/>
      <c r="O24" s="87"/>
      <c r="P24" s="76">
        <v>1</v>
      </c>
      <c r="Q24" s="76"/>
      <c r="R24" s="92">
        <v>162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735</v>
      </c>
      <c r="AA24" s="86"/>
      <c r="AB24" s="86"/>
      <c r="AC24" s="86"/>
      <c r="AD24" s="86"/>
      <c r="AE24" s="86" t="s">
        <v>736</v>
      </c>
      <c r="AF24" s="86"/>
      <c r="AG24" s="86"/>
      <c r="AH24" s="86"/>
      <c r="AI24" s="87"/>
      <c r="AJ24" s="76">
        <v>1</v>
      </c>
      <c r="AK24" s="76"/>
      <c r="AL24" s="92">
        <v>150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702</v>
      </c>
      <c r="G25" s="104"/>
      <c r="H25" s="104"/>
      <c r="I25" s="104"/>
      <c r="J25" s="104"/>
      <c r="K25" s="104" t="s">
        <v>703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714</v>
      </c>
      <c r="AA25" s="104"/>
      <c r="AB25" s="104"/>
      <c r="AC25" s="104"/>
      <c r="AD25" s="104"/>
      <c r="AE25" s="104" t="s">
        <v>715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726</v>
      </c>
      <c r="G26" s="86"/>
      <c r="H26" s="86"/>
      <c r="I26" s="86"/>
      <c r="J26" s="86"/>
      <c r="K26" s="86" t="s">
        <v>727</v>
      </c>
      <c r="L26" s="86"/>
      <c r="M26" s="86"/>
      <c r="N26" s="86"/>
      <c r="O26" s="87"/>
      <c r="P26" s="76">
        <v>1</v>
      </c>
      <c r="Q26" s="76"/>
      <c r="R26" s="92">
        <v>164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737</v>
      </c>
      <c r="AA26" s="86"/>
      <c r="AB26" s="86"/>
      <c r="AC26" s="86"/>
      <c r="AD26" s="86"/>
      <c r="AE26" s="86" t="s">
        <v>738</v>
      </c>
      <c r="AF26" s="86"/>
      <c r="AG26" s="86"/>
      <c r="AH26" s="86"/>
      <c r="AI26" s="87"/>
      <c r="AJ26" s="76">
        <v>1</v>
      </c>
      <c r="AK26" s="76"/>
      <c r="AL26" s="92">
        <v>164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704</v>
      </c>
      <c r="G27" s="104"/>
      <c r="H27" s="104"/>
      <c r="I27" s="104"/>
      <c r="J27" s="104"/>
      <c r="K27" s="104" t="s">
        <v>705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716</v>
      </c>
      <c r="AA27" s="104"/>
      <c r="AB27" s="104"/>
      <c r="AC27" s="104"/>
      <c r="AD27" s="104"/>
      <c r="AE27" s="104" t="s">
        <v>717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728</v>
      </c>
      <c r="G28" s="86"/>
      <c r="H28" s="86"/>
      <c r="I28" s="86"/>
      <c r="J28" s="86"/>
      <c r="K28" s="86" t="s">
        <v>729</v>
      </c>
      <c r="L28" s="86"/>
      <c r="M28" s="86"/>
      <c r="N28" s="86"/>
      <c r="O28" s="87"/>
      <c r="P28" s="76">
        <v>1</v>
      </c>
      <c r="Q28" s="76"/>
      <c r="R28" s="92">
        <v>152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739</v>
      </c>
      <c r="AA28" s="86"/>
      <c r="AB28" s="86"/>
      <c r="AC28" s="86"/>
      <c r="AD28" s="86"/>
      <c r="AE28" s="86" t="s">
        <v>740</v>
      </c>
      <c r="AF28" s="86"/>
      <c r="AG28" s="86"/>
      <c r="AH28" s="86"/>
      <c r="AI28" s="87"/>
      <c r="AJ28" s="76">
        <v>1</v>
      </c>
      <c r="AK28" s="76"/>
      <c r="AL28" s="92">
        <v>148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706</v>
      </c>
      <c r="G29" s="104"/>
      <c r="H29" s="104"/>
      <c r="I29" s="104"/>
      <c r="J29" s="104"/>
      <c r="K29" s="104" t="s">
        <v>707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718</v>
      </c>
      <c r="AA29" s="104"/>
      <c r="AB29" s="104"/>
      <c r="AC29" s="104"/>
      <c r="AD29" s="104"/>
      <c r="AE29" s="104" t="s">
        <v>719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730</v>
      </c>
      <c r="G30" s="86"/>
      <c r="H30" s="86"/>
      <c r="I30" s="86"/>
      <c r="J30" s="86"/>
      <c r="K30" s="86" t="s">
        <v>731</v>
      </c>
      <c r="L30" s="86"/>
      <c r="M30" s="86"/>
      <c r="N30" s="86"/>
      <c r="O30" s="87"/>
      <c r="P30" s="76">
        <v>1</v>
      </c>
      <c r="Q30" s="76"/>
      <c r="R30" s="92">
        <v>159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743</v>
      </c>
      <c r="AA30" s="86"/>
      <c r="AB30" s="86"/>
      <c r="AC30" s="86"/>
      <c r="AD30" s="86"/>
      <c r="AE30" s="86" t="s">
        <v>744</v>
      </c>
      <c r="AF30" s="86"/>
      <c r="AG30" s="86"/>
      <c r="AH30" s="86"/>
      <c r="AI30" s="87"/>
      <c r="AJ30" s="76">
        <v>1</v>
      </c>
      <c r="AK30" s="76"/>
      <c r="AL30" s="92">
        <v>155</v>
      </c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708</v>
      </c>
      <c r="G31" s="79"/>
      <c r="H31" s="79"/>
      <c r="I31" s="79"/>
      <c r="J31" s="79"/>
      <c r="K31" s="79" t="s">
        <v>709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696</v>
      </c>
      <c r="AA31" s="79"/>
      <c r="AB31" s="79"/>
      <c r="AC31" s="79"/>
      <c r="AD31" s="79"/>
      <c r="AE31" s="79" t="s">
        <v>697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8106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県西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小田原市立千代中学校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きむら</v>
      </c>
      <c r="F7" s="331"/>
      <c r="G7" s="331"/>
      <c r="H7" s="331"/>
      <c r="I7" s="331"/>
      <c r="J7" s="331"/>
      <c r="K7" s="331" t="str">
        <f>IF(入力!L12="","",入力!L12)</f>
        <v>ともひろ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かとう</v>
      </c>
      <c r="V7" s="151"/>
      <c r="W7" s="151"/>
      <c r="X7" s="151"/>
      <c r="Y7" s="151"/>
      <c r="Z7" s="333"/>
      <c r="AA7" s="313" t="str">
        <f>IF(入力!AB12="","",入力!AB12)</f>
        <v>ちえこ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木村</v>
      </c>
      <c r="F8" s="354"/>
      <c r="G8" s="354"/>
      <c r="H8" s="354"/>
      <c r="I8" s="354"/>
      <c r="J8" s="354"/>
      <c r="K8" s="354" t="str">
        <f>IF(入力!L13="","",入力!L13)</f>
        <v>友洋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加藤</v>
      </c>
      <c r="V8" s="322"/>
      <c r="W8" s="322"/>
      <c r="X8" s="322"/>
      <c r="Y8" s="322"/>
      <c r="Z8" s="323"/>
      <c r="AA8" s="324" t="str">
        <f>IF(入力!AB13="","",入力!AB13)</f>
        <v>千英子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ふくだ</v>
      </c>
      <c r="V9" s="151"/>
      <c r="W9" s="151"/>
      <c r="X9" s="151"/>
      <c r="Y9" s="151"/>
      <c r="Z9" s="333"/>
      <c r="AA9" s="313" t="str">
        <f>IF(入力!AB14="","",入力!AB14)</f>
        <v>ゆら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福田</v>
      </c>
      <c r="V10" s="339"/>
      <c r="W10" s="339"/>
      <c r="X10" s="339"/>
      <c r="Y10" s="339"/>
      <c r="Z10" s="340"/>
      <c r="AA10" s="341" t="str">
        <f>IF(入力!AB15="","",入力!AB15)</f>
        <v>優空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ふくだ</v>
      </c>
      <c r="F15" s="290"/>
      <c r="G15" s="290"/>
      <c r="H15" s="290"/>
      <c r="I15" s="290"/>
      <c r="J15" s="290" t="str">
        <f>IF(入力!K20="","",入力!K20)</f>
        <v>ゆら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161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わたなべ</v>
      </c>
      <c r="Z15" s="290"/>
      <c r="AA15" s="290"/>
      <c r="AB15" s="290"/>
      <c r="AC15" s="290"/>
      <c r="AD15" s="290" t="str">
        <f>IF(入力!AE20="","",入力!AE20)</f>
        <v>なぎさ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154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福田</v>
      </c>
      <c r="F16" s="304"/>
      <c r="G16" s="304"/>
      <c r="H16" s="304"/>
      <c r="I16" s="304"/>
      <c r="J16" s="304" t="str">
        <f>IF(入力!K21="","",入力!K21)</f>
        <v>優空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渡邉</v>
      </c>
      <c r="Z16" s="304"/>
      <c r="AA16" s="304"/>
      <c r="AB16" s="304"/>
      <c r="AC16" s="304"/>
      <c r="AD16" s="304" t="str">
        <f>IF(入力!AE21="","",入力!AE21)</f>
        <v>凪咲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せきた</v>
      </c>
      <c r="F17" s="285"/>
      <c r="G17" s="285"/>
      <c r="H17" s="285"/>
      <c r="I17" s="285"/>
      <c r="J17" s="285" t="str">
        <f>IF(入力!K22="","",入力!K22)</f>
        <v>めぐみ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ねもと</v>
      </c>
      <c r="Z17" s="285"/>
      <c r="AA17" s="285"/>
      <c r="AB17" s="285"/>
      <c r="AC17" s="285"/>
      <c r="AD17" s="285" t="str">
        <f>IF(入力!AE22="","",入力!AE22)</f>
        <v>あやか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153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関田</v>
      </c>
      <c r="F18" s="278"/>
      <c r="G18" s="278"/>
      <c r="H18" s="278"/>
      <c r="I18" s="278"/>
      <c r="J18" s="278" t="str">
        <f>IF(入力!K23="","",入力!K23)</f>
        <v>恵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根本</v>
      </c>
      <c r="Z18" s="278"/>
      <c r="AA18" s="278"/>
      <c r="AB18" s="278"/>
      <c r="AC18" s="278"/>
      <c r="AD18" s="278" t="str">
        <f>IF(入力!AE23="","",入力!AE23)</f>
        <v>絢圭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こおりやま</v>
      </c>
      <c r="F19" s="285"/>
      <c r="G19" s="285"/>
      <c r="H19" s="285"/>
      <c r="I19" s="285"/>
      <c r="J19" s="285" t="str">
        <f>IF(入力!K24="","",入力!K24)</f>
        <v>こよみ</v>
      </c>
      <c r="K19" s="285"/>
      <c r="L19" s="285"/>
      <c r="M19" s="285"/>
      <c r="N19" s="286"/>
      <c r="O19" s="287">
        <f>IF(入力!P24="","",入力!P24)</f>
        <v>1</v>
      </c>
      <c r="P19" s="287"/>
      <c r="Q19" s="279">
        <f>IF(入力!R24="","",入力!R24)</f>
        <v>162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おの</v>
      </c>
      <c r="Z19" s="285"/>
      <c r="AA19" s="285"/>
      <c r="AB19" s="285"/>
      <c r="AC19" s="285"/>
      <c r="AD19" s="285" t="str">
        <f>IF(入力!AE24="","",入力!AE24)</f>
        <v>わかな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150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郡山</v>
      </c>
      <c r="F20" s="278"/>
      <c r="G20" s="278"/>
      <c r="H20" s="278"/>
      <c r="I20" s="278"/>
      <c r="J20" s="278" t="str">
        <f>IF(入力!K25="","",入力!K25)</f>
        <v>こよみ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小野</v>
      </c>
      <c r="Z20" s="278"/>
      <c r="AA20" s="278"/>
      <c r="AB20" s="278"/>
      <c r="AC20" s="278"/>
      <c r="AD20" s="278" t="str">
        <f>IF(入力!AE25="","",入力!AE25)</f>
        <v>わかな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わたなべ</v>
      </c>
      <c r="F21" s="285"/>
      <c r="G21" s="285"/>
      <c r="H21" s="285"/>
      <c r="I21" s="285"/>
      <c r="J21" s="285" t="str">
        <f>IF(入力!K26="","",入力!K26)</f>
        <v>かのは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164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さとう</v>
      </c>
      <c r="Z21" s="285"/>
      <c r="AA21" s="285"/>
      <c r="AB21" s="285"/>
      <c r="AC21" s="285"/>
      <c r="AD21" s="285" t="str">
        <f>IF(入力!AE26="","",入力!AE26)</f>
        <v>らら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164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渡邊</v>
      </c>
      <c r="F22" s="278"/>
      <c r="G22" s="278"/>
      <c r="H22" s="278"/>
      <c r="I22" s="278"/>
      <c r="J22" s="278" t="str">
        <f>IF(入力!K27="","",入力!K27)</f>
        <v>華羽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佐藤</v>
      </c>
      <c r="Z22" s="278"/>
      <c r="AA22" s="278"/>
      <c r="AB22" s="278"/>
      <c r="AC22" s="278"/>
      <c r="AD22" s="278" t="str">
        <f>IF(入力!AE27="","",入力!AE27)</f>
        <v>ララ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かしわぎ</v>
      </c>
      <c r="F23" s="285"/>
      <c r="G23" s="285"/>
      <c r="H23" s="285"/>
      <c r="I23" s="285"/>
      <c r="J23" s="285" t="str">
        <f>IF(入力!K28="","",入力!K28)</f>
        <v>あやね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152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はやかわ</v>
      </c>
      <c r="Z23" s="285"/>
      <c r="AA23" s="285"/>
      <c r="AB23" s="285"/>
      <c r="AC23" s="285"/>
      <c r="AD23" s="285" t="str">
        <f>IF(入力!AE28="","",入力!AE28)</f>
        <v>めい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148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柏木</v>
      </c>
      <c r="F24" s="278"/>
      <c r="G24" s="278"/>
      <c r="H24" s="278"/>
      <c r="I24" s="278"/>
      <c r="J24" s="278" t="str">
        <f>IF(入力!K29="","",入力!K29)</f>
        <v>彩音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早川</v>
      </c>
      <c r="Z24" s="278"/>
      <c r="AA24" s="278"/>
      <c r="AB24" s="278"/>
      <c r="AC24" s="278"/>
      <c r="AD24" s="278" t="str">
        <f>IF(入力!AE29="","",入力!AE29)</f>
        <v>芽生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とみた</v>
      </c>
      <c r="F25" s="285"/>
      <c r="G25" s="285"/>
      <c r="H25" s="285"/>
      <c r="I25" s="285"/>
      <c r="J25" s="285" t="str">
        <f>IF(入力!K30="","",入力!K30)</f>
        <v>いろは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159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きたむら</v>
      </c>
      <c r="Z25" s="285"/>
      <c r="AA25" s="285"/>
      <c r="AB25" s="285"/>
      <c r="AC25" s="285"/>
      <c r="AD25" s="285" t="str">
        <f>IF(入力!AE30="","",入力!AE30)</f>
        <v>ゆあ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155</v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富田</v>
      </c>
      <c r="F26" s="318"/>
      <c r="G26" s="318"/>
      <c r="H26" s="318"/>
      <c r="I26" s="318"/>
      <c r="J26" s="318" t="str">
        <f>IF(入力!K31="","",入力!K31)</f>
        <v>彩華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北村</v>
      </c>
      <c r="Z26" s="318"/>
      <c r="AA26" s="318"/>
      <c r="AB26" s="318"/>
      <c r="AC26" s="318"/>
      <c r="AD26" s="318" t="str">
        <f>IF(入力!AE31="","",入力!AE31)</f>
        <v>優愛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5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8106</v>
      </c>
      <c r="B7" s="45" t="str">
        <f t="shared" ref="B7:C7" si="0">IF($A$8="","",IF($A$9="",B8,B8&amp;"・"&amp;B9))</f>
        <v>小田原市立千代中学校</v>
      </c>
      <c r="C7" s="45">
        <f t="shared" si="0"/>
        <v>0</v>
      </c>
      <c r="D7" s="45" t="str">
        <f>IF($A$8="","",IF(OR($A$9="",D8=D9),D8,D8&amp;"・"&amp;D9))</f>
        <v>県西</v>
      </c>
      <c r="E7" s="45">
        <f>IF($A$8="","",IF(OR($A$9="",E8=E9),E8,E8&amp;"・"&amp;E9))</f>
        <v>2</v>
      </c>
      <c r="F7" s="45" t="str">
        <f t="shared" ref="F7:S7" si="1">IF($A$8="","",F8)</f>
        <v>250</v>
      </c>
      <c r="G7" s="45" t="str">
        <f t="shared" si="1"/>
        <v>0215</v>
      </c>
      <c r="H7" s="45">
        <f t="shared" si="1"/>
        <v>0</v>
      </c>
      <c r="I7" s="45" t="str">
        <f t="shared" si="1"/>
        <v>小田原市千代８００</v>
      </c>
      <c r="J7" s="45">
        <f t="shared" si="1"/>
        <v>0</v>
      </c>
      <c r="K7" s="45" t="str">
        <f t="shared" si="1"/>
        <v>0465</v>
      </c>
      <c r="L7" s="45" t="str">
        <f t="shared" si="1"/>
        <v>42</v>
      </c>
      <c r="M7" s="45" t="str">
        <f t="shared" si="1"/>
        <v>1640</v>
      </c>
      <c r="N7" s="45" t="str">
        <f t="shared" si="1"/>
        <v>0465</v>
      </c>
      <c r="O7" s="45" t="str">
        <f t="shared" si="1"/>
        <v>42</v>
      </c>
      <c r="P7" s="45" t="str">
        <f t="shared" si="1"/>
        <v>6814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8106</v>
      </c>
      <c r="B8" s="46" t="str">
        <f>IF(入力!$F$3="","",入力!$F$3)</f>
        <v>小田原市立千代中学校</v>
      </c>
      <c r="C8" s="46"/>
      <c r="D8" s="46" t="str">
        <f>IF(入力!$Z$2="","",入力!$Z$2)</f>
        <v>県西</v>
      </c>
      <c r="E8" s="46">
        <f>IF(入力!$I$2="","",入力!$I$2)</f>
        <v>2</v>
      </c>
      <c r="F8" s="61" t="str">
        <f>IF(入力!$F$6="","",入力!$F$6)</f>
        <v>250</v>
      </c>
      <c r="G8" s="57" t="str">
        <f>IF(入力!$I$6="","",入力!$I$6)</f>
        <v>0215</v>
      </c>
      <c r="H8" s="46"/>
      <c r="I8" s="46" t="str">
        <f>IF(入力!$L$5="","",入力!$L$5)</f>
        <v>小田原市千代８００</v>
      </c>
      <c r="J8" s="46"/>
      <c r="K8" s="57" t="str">
        <f>IF(入力!$AB$4="","",入力!$AB$4)</f>
        <v>0465</v>
      </c>
      <c r="L8" s="57" t="str">
        <f>IF(入力!$AG$4="","",入力!$AG$4)</f>
        <v>42</v>
      </c>
      <c r="M8" s="57" t="str">
        <f>IF(入力!$AL$4="","",入力!$AL$4)</f>
        <v>1640</v>
      </c>
      <c r="N8" s="57" t="str">
        <f>IF(入力!$AB$6="","",入力!$AB$6)</f>
        <v>0465</v>
      </c>
      <c r="O8" s="57" t="str">
        <f>IF(入力!$AG$6="","",入力!$AG$6)</f>
        <v>42</v>
      </c>
      <c r="P8" s="57" t="str">
        <f>IF(入力!$AL$6="","",入力!$AL$6)</f>
        <v>6814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1640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木村</v>
      </c>
      <c r="D16" s="46" t="str">
        <f>IF(入力!$L$13="","",入力!$L$13)</f>
        <v>友洋</v>
      </c>
      <c r="E16" s="46" t="str">
        <f>IF(入力!$F$12="","",入力!$F$12)</f>
        <v>きむら</v>
      </c>
      <c r="F16" s="46" t="str">
        <f>IF(入力!$L$12="","",入力!$L$12)</f>
        <v>ともひろ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加藤</v>
      </c>
      <c r="D17" s="46" t="str">
        <f>IF(入力!$AB$13="","",入力!$AB$13)</f>
        <v>千英子</v>
      </c>
      <c r="E17" s="46" t="str">
        <f>IF(入力!$V$12="","",入力!$V$12)</f>
        <v>かとう</v>
      </c>
      <c r="F17" s="46" t="str">
        <f>IF(入力!$AB$12="","",入力!$AB$12)</f>
        <v>ちえこ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福田</v>
      </c>
      <c r="D24" s="46" t="str">
        <f>IF(入力!$AB$15="","",入力!$AB$15)</f>
        <v>優空</v>
      </c>
      <c r="E24" s="46" t="str">
        <f>IF(入力!$V$14="","",入力!$V$14)</f>
        <v>ふくだ</v>
      </c>
      <c r="F24" s="46" t="str">
        <f>IF(入力!$AB$14="","",入力!$AB$14)</f>
        <v>ゆら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福田</v>
      </c>
      <c r="D53" s="46" t="str">
        <f>IF(OR(L53&lt;&gt;"○",入力!K21=""),"",入力!K21)</f>
        <v>優空</v>
      </c>
      <c r="E53" s="46" t="str">
        <f>IF(OR(L53&lt;&gt;"○",入力!F20=""),"",入力!F20)</f>
        <v>ふくだ</v>
      </c>
      <c r="F53" s="46" t="str">
        <f>IF(OR(L53&lt;&gt;"○",入力!K20=""),"",入力!K20)</f>
        <v>ゆら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関田</v>
      </c>
      <c r="D54" s="46" t="str">
        <f>IF(OR(L54&lt;&gt;"○",入力!K23=""),"",入力!K23)</f>
        <v>恵</v>
      </c>
      <c r="E54" s="46" t="str">
        <f>IF(OR(L54&lt;&gt;"○",入力!F22=""),"",入力!F22)</f>
        <v>せきた</v>
      </c>
      <c r="F54" s="46" t="str">
        <f>IF(OR(L54&lt;&gt;"○",入力!K22=""),"",入力!K22)</f>
        <v>めぐみ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郡山</v>
      </c>
      <c r="D55" s="46" t="str">
        <f>IF(OR(L55&lt;&gt;"○",入力!K25=""),"",入力!K25)</f>
        <v>こよみ</v>
      </c>
      <c r="E55" s="46" t="str">
        <f>IF(OR(L55&lt;&gt;"○",入力!F24=""),"",入力!F24)</f>
        <v>こおりやま</v>
      </c>
      <c r="F55" s="46" t="str">
        <f>IF(OR(L55&lt;&gt;"○",入力!K24=""),"",入力!K24)</f>
        <v>こよみ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渡邊</v>
      </c>
      <c r="D56" s="46" t="str">
        <f>IF(OR(L56&lt;&gt;"○",入力!K27=""),"",入力!K27)</f>
        <v>華羽</v>
      </c>
      <c r="E56" s="46" t="str">
        <f>IF(OR(L56&lt;&gt;"○",入力!F26=""),"",入力!F26)</f>
        <v>わたなべ</v>
      </c>
      <c r="F56" s="46" t="str">
        <f>IF(OR(L56&lt;&gt;"○",入力!K26=""),"",入力!K26)</f>
        <v>かのは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柏木</v>
      </c>
      <c r="D57" s="46" t="str">
        <f>IF(OR(L57&lt;&gt;"○",入力!K29=""),"",入力!K29)</f>
        <v>彩音</v>
      </c>
      <c r="E57" s="46" t="str">
        <f>IF(OR(L57&lt;&gt;"○",入力!F28=""),"",入力!F28)</f>
        <v>かしわぎ</v>
      </c>
      <c r="F57" s="46" t="str">
        <f>IF(OR(L57&lt;&gt;"○",入力!K28=""),"",入力!K28)</f>
        <v>あやね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富田</v>
      </c>
      <c r="D58" s="46" t="str">
        <f>IF(OR(L58&lt;&gt;"○",入力!K31=""),"",入力!K31)</f>
        <v>彩華</v>
      </c>
      <c r="E58" s="46" t="str">
        <f>IF(OR(L58&lt;&gt;"○",入力!F30=""),"",入力!F30)</f>
        <v>とみた</v>
      </c>
      <c r="F58" s="46" t="str">
        <f>IF(OR(L58&lt;&gt;"○",入力!K30=""),"",入力!K30)</f>
        <v>いろは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渡邉</v>
      </c>
      <c r="D59" s="46" t="str">
        <f>IF(OR(L59&lt;&gt;"○",入力!AE21=""),"",入力!AE21)</f>
        <v>凪咲</v>
      </c>
      <c r="E59" s="46" t="str">
        <f>IF(OR(L59&lt;&gt;"○",入力!Z20=""),"",入力!Z20)</f>
        <v>わたなべ</v>
      </c>
      <c r="F59" s="46" t="str">
        <f>IF(OR(L59&lt;&gt;"○",入力!AE20=""),"",入力!AE20)</f>
        <v>なぎさ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根本</v>
      </c>
      <c r="D60" s="46" t="str">
        <f>IF(OR(L60&lt;&gt;"○",入力!AE23=""),"",入力!AE23)</f>
        <v>絢圭</v>
      </c>
      <c r="E60" s="46" t="str">
        <f>IF(OR(L60&lt;&gt;"○",入力!Z22=""),"",入力!Z22)</f>
        <v>ねもと</v>
      </c>
      <c r="F60" s="46" t="str">
        <f>IF(OR(L60&lt;&gt;"○",入力!AE22=""),"",入力!AE22)</f>
        <v>あやか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小野</v>
      </c>
      <c r="D61" s="46" t="str">
        <f>IF(OR(L61&lt;&gt;"○",入力!AE25=""),"",入力!AE25)</f>
        <v>わかな</v>
      </c>
      <c r="E61" s="46" t="str">
        <f>IF(OR(L61&lt;&gt;"○",入力!Z24=""),"",入力!Z24)</f>
        <v>おの</v>
      </c>
      <c r="F61" s="46" t="str">
        <f>IF(OR(L61&lt;&gt;"○",入力!AE24=""),"",入力!AE24)</f>
        <v>わかな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佐藤</v>
      </c>
      <c r="D62" s="46" t="str">
        <f>IF(OR(L62&lt;&gt;"○",入力!AE27=""),"",入力!AE27)</f>
        <v>ララ</v>
      </c>
      <c r="E62" s="46" t="str">
        <f>IF(OR(L62&lt;&gt;"○",入力!Z26=""),"",入力!Z26)</f>
        <v>さとう</v>
      </c>
      <c r="F62" s="46" t="str">
        <f>IF(OR(L62&lt;&gt;"○",入力!AE26=""),"",入力!AE26)</f>
        <v>らら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早川</v>
      </c>
      <c r="D63" s="46" t="str">
        <f>IF(OR(L63&lt;&gt;"○",入力!AE29=""),"",入力!AE29)</f>
        <v>芽生</v>
      </c>
      <c r="E63" s="46" t="str">
        <f>IF(OR(L63&lt;&gt;"○",入力!Z28=""),"",入力!Z28)</f>
        <v>はやかわ</v>
      </c>
      <c r="F63" s="46" t="str">
        <f>IF(OR(L63&lt;&gt;"○",入力!AE28=""),"",入力!AE28)</f>
        <v>めい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北村</v>
      </c>
      <c r="D64" s="46" t="str">
        <f>IF(OR(L64&lt;&gt;"○",入力!AE31=""),"",入力!AE31)</f>
        <v>優愛</v>
      </c>
      <c r="E64" s="46" t="str">
        <f>IF(OR(L64&lt;&gt;"○",入力!Z30=""),"",入力!Z30)</f>
        <v>きたむら</v>
      </c>
      <c r="F64" s="46" t="str">
        <f>IF(OR(L64&lt;&gt;"○",入力!AE30=""),"",入力!AE30)</f>
        <v>ゆあ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木村　友洋</cp:lastModifiedBy>
  <cp:lastPrinted>2015-10-24T01:53:31Z</cp:lastPrinted>
  <dcterms:created xsi:type="dcterms:W3CDTF">2006-11-03T01:52:14Z</dcterms:created>
  <dcterms:modified xsi:type="dcterms:W3CDTF">2018-11-16T13:03:55Z</dcterms:modified>
</cp:coreProperties>
</file>