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tcifs_i\home$\185916\Desktop\"/>
    </mc:Choice>
  </mc:AlternateContent>
  <bookViews>
    <workbookView xWindow="0" yWindow="0" windowWidth="20490" windowHeight="766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<sst xmlns="http://schemas.openxmlformats.org/spreadsheetml/2006/main" count="1485" uniqueCount="760">
  <si>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</si>
  <si>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</si>
  <si>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</si>
  <si>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</si>
  <si>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</si>
  <si>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</si>
  <si>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</si>
  <si>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</si>
  <si>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</si>
  <si>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</si>
  <si>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</si>
  <si>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</si>
  <si>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</si>
  <si>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</si>
  <si>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</si>
  <si>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</si>
  <si>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</si>
  <si>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</si>
  <si>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</si>
  <si>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</si>
  <si>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</si>
  <si>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</si>
  <si>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</si>
  <si>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</si>
  <si>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</si>
  <si>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</si>
  <si>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</si>
  <si>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</si>
  <si>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</si>
  <si>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</si>
  <si>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</si>
  <si>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</si>
  <si>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</si>
  <si>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</si>
  <si>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</si>
  <si>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</si>
  <si>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</si>
  <si>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</si>
  <si>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</si>
  <si>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</si>
  <si>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</si>
  <si>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</si>
  <si>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</si>
  <si>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</si>
  <si>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</si>
  <si>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</si>
  <si>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</si>
  <si>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</si>
  <si>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</si>
  <si>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</si>
  <si>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</si>
  <si>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</si>
  <si>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</si>
  <si>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</si>
  <si>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</si>
  <si>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</si>
  <si>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</si>
  <si>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</si>
  <si>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</si>
  <si>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</si>
  <si>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</si>
  <si>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</si>
  <si>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</si>
  <si>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</si>
  <si>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</si>
  <si>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</si>
  <si>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</si>
  <si>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</si>
  <si>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</si>
  <si>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</si>
  <si>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</si>
  <si>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</si>
  <si>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</si>
  <si>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</si>
  <si>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</si>
  <si>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</si>
  <si>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</si>
  <si>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</si>
  <si>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</si>
  <si>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</si>
  <si>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</si>
  <si>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</si>
  <si>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</si>
  <si>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</si>
  <si>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</si>
  <si>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</si>
  <si>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</si>
  <si>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</si>
  <si>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</si>
  <si>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</si>
  <si>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</si>
  <si>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</si>
  <si>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</si>
  <si>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</si>
  <si>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</si>
  <si>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</si>
  <si>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</si>
  <si>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</si>
  <si>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</si>
  <si>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</si>
  <si>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</si>
  <si>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</si>
  <si>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</si>
  <si>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</si>
  <si>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</si>
  <si>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</si>
  <si>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</si>
  <si>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</si>
  <si>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</si>
  <si>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</si>
  <si>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</si>
  <si>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</si>
  <si>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</si>
  <si>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</si>
  <si>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</si>
  <si>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</si>
  <si>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</si>
  <si>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</si>
  <si>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</si>
  <si>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</si>
  <si>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</si>
  <si>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</si>
  <si>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</si>
  <si>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</si>
  <si>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</si>
  <si>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</si>
  <si>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</si>
  <si>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</si>
  <si>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</si>
  <si>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</si>
  <si>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</si>
  <si>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</si>
  <si>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</si>
  <si>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</si>
  <si>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</si>
  <si>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</si>
  <si>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</si>
  <si>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</si>
  <si>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</si>
  <si>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</si>
  <si>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</si>
  <si>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</si>
  <si>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</si>
  <si>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</si>
  <si>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</si>
  <si>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</si>
  <si>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</si>
  <si>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</si>
  <si>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</si>
  <si>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</si>
  <si>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</si>
  <si>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</si>
  <si>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</si>
  <si>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</si>
  <si>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</si>
  <si>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</si>
  <si>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</si>
  <si>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</si>
  <si>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</si>
  <si>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</si>
  <si>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</si>
  <si>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</si>
  <si>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</si>
  <si>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</si>
  <si>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</si>
  <si>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</si>
  <si>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</si>
  <si>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</si>
  <si>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</si>
  <si>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</si>
  <si>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</si>
  <si>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</si>
  <si>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</si>
  <si>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</si>
  <si>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</si>
  <si>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</si>
  <si>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</si>
  <si>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</si>
  <si>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</si>
  <si>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</si>
  <si>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</si>
  <si>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</si>
  <si>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</si>
  <si>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</si>
  <si>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</si>
  <si>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</si>
  <si>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</si>
  <si>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</si>
  <si>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</si>
  <si>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</si>
  <si>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</si>
  <si>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</si>
  <si>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</si>
  <si>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</si>
  <si>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</si>
  <si>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</si>
  <si>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</si>
  <si>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</si>
  <si>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</si>
  <si>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</si>
  <si>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</si>
  <si>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</si>
  <si>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</si>
  <si>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</si>
  <si>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</si>
  <si>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</si>
  <si>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</si>
  <si>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</si>
  <si>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</si>
  <si>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</si>
  <si>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</si>
  <si>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</si>
  <si>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</si>
  <si>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</si>
  <si>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</si>
  <si>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</si>
  <si>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</si>
  <si>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</si>
  <si>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</si>
  <si>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</si>
  <si>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</si>
  <si>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</si>
  <si>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</si>
  <si>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</si>
  <si>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</si>
  <si>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</si>
  <si>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</si>
  <si>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</si>
  <si>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</si>
  <si>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</si>
  <si>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</si>
  <si>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</si>
  <si>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</si>
  <si>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</si>
  <si>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</si>
  <si>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</si>
  <si>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</si>
  <si>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</si>
  <si>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</si>
  <si>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</si>
  <si>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</si>
  <si>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</si>
  <si>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</si>
  <si>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</si>
  <si>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</si>
  <si>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</si>
  <si>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</si>
  <si>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</si>
  <si>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</si>
  <si>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</si>
  <si>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</si>
  <si>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</si>
  <si>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</si>
  <si>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</si>
  <si>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</si>
  <si>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</si>
  <si>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</si>
  <si>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</si>
  <si>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</si>
  <si>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</si>
  <si>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</si>
  <si>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</si>
  <si>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</si>
  <si>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</si>
  <si>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</si>
  <si>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</si>
  <si>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</si>
  <si>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</si>
  <si>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</si>
  <si>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</si>
  <si>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</si>
  <si>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</si>
  <si>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</si>
  <si>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</si>
  <si>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</si>
  <si>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</si>
  <si>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</si>
  <si>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</si>
  <si>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</si>
  <si>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</si>
  <si>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</si>
  <si>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</si>
  <si>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</si>
  <si>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</si>
  <si>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</si>
  <si>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</si>
  <si>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</si>
  <si>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</si>
  <si>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</si>
  <si>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</si>
  <si>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</si>
  <si>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</si>
  <si>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</si>
  <si>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</si>
  <si>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</si>
  <si>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</si>
  <si>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</si>
  <si>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</si>
  <si>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</si>
  <si>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</si>
  <si>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</si>
  <si>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</si>
  <si>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</si>
  <si>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</si>
  <si>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</si>
  <si>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</si>
  <si>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</si>
  <si>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</si>
  <si>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</si>
  <si>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</si>
  <si>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</si>
  <si>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</si>
  <si>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</si>
  <si>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</si>
  <si>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</si>
  <si>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</si>
  <si>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</si>
  <si>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</si>
  <si>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</si>
  <si>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</si>
  <si>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</si>
  <si>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</si>
  <si>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</si>
  <si>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</si>
  <si>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</si>
  <si>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</si>
  <si>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</si>
  <si>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</si>
  <si>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</si>
  <si>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</si>
  <si>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</si>
  <si>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</si>
  <si>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</si>
  <si>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</si>
  <si>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</si>
  <si>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</si>
  <si>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</si>
  <si>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</si>
  <si>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</si>
  <si>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</si>
  <si>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</si>
  <si>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</si>
  <si>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</si>
  <si>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</si>
  <si>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</si>
  <si>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</si>
  <si>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</si>
  <si>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</si>
  <si>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</si>
  <si>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</si>
  <si>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</si>
  <si>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</si>
  <si>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</si>
  <si>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</si>
  <si>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</si>
  <si>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</si>
  <si>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</si>
  <si>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</si>
  <si>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</si>
  <si>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</si>
  <si>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</si>
  <si>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</si>
  <si>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</si>
  <si>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</si>
  <si>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</si>
  <si>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</si>
  <si>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</si>
  <si>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</si>
  <si>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</si>
  <si>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</si>
  <si>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</si>
  <si>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</si>
  <si>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</si>
  <si>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</si>
  <si>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</si>
  <si>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</si>
  <si>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</si>
  <si>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</si>
  <si>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</si>
  <si>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</si>
  <si>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</si>
  <si>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</si>
  <si>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</si>
  <si>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</si>
  <si>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</si>
  <si>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</si>
  <si>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</si>
  <si>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</si>
  <si>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</si>
  <si>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</si>
  <si>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</si>
  <si>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</si>
  <si>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</si>
  <si>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</si>
  <si>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</si>
  <si>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</si>
  <si>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</si>
  <si>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</si>
  <si>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</si>
  <si>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</si>
  <si>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</si>
  <si>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</si>
  <si>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</si>
  <si>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</si>
  <si>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</si>
  <si>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</si>
  <si>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</si>
  <si>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</si>
  <si>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</si>
  <si>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</si>
  <si>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</si>
  <si>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</si>
  <si>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</si>
  <si>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</si>
  <si>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</si>
  <si>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</si>
  <si>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</si>
  <si>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</si>
  <si>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</si>
  <si>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</si>
  <si>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</si>
  <si>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</si>
  <si>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</si>
  <si>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</si>
  <si>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</si>
  <si>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</si>
  <si>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</si>
  <si>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</si>
  <si>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</si>
  <si>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</si>
  <si>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</si>
  <si>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</si>
  <si>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</si>
  <si>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</si>
  <si>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</si>
  <si>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</si>
  <si>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</si>
  <si>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</si>
  <si>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</si>
  <si>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</si>
  <si>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</si>
  <si>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</si>
  <si>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</si>
  <si>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</si>
  <si>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</si>
  <si>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</si>
  <si>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</si>
  <si>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</si>
  <si>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</si>
  <si>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</si>
  <si>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</si>
  <si>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</si>
  <si>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</si>
  <si>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</si>
  <si>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</si>
  <si>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</si>
  <si>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</si>
  <si>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</si>
  <si>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</si>
  <si>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</si>
  <si>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</si>
  <si>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</si>
  <si>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</si>
  <si>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</si>
  <si>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</si>
  <si>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</si>
  <si>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</si>
  <si>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</si>
  <si>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</si>
  <si>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</si>
  <si>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</si>
  <si>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</si>
  <si>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</si>
  <si>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</si>
  <si>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</si>
  <si>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</si>
  <si>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</si>
  <si>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</si>
  <si>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</si>
  <si>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</si>
  <si>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</si>
  <si>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</si>
  <si>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</si>
  <si>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</si>
  <si>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</si>
  <si>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</si>
  <si>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</si>
  <si>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</si>
  <si>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</si>
  <si>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</si>
  <si>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</si>
  <si>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</si>
  <si>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</si>
  <si>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</si>
  <si>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</si>
  <si>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</si>
  <si>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</si>
  <si>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</si>
  <si>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</si>
  <si>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</si>
  <si>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</si>
  <si>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</si>
  <si>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</si>
  <si>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</si>
  <si>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</si>
  <si>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</si>
  <si>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</si>
  <si>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</si>
  <si>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</si>
  <si>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</si>
  <si>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</si>
  <si>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</si>
  <si>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</si>
  <si>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</si>
  <si>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</si>
  <si>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</si>
  <si>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</si>
  <si>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</si>
  <si>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</si>
  <si>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</si>
  <si>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</si>
  <si>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</si>
  <si>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</si>
  <si>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</si>
  <si>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</si>
  <si>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</si>
  <si>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</si>
  <si>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</si>
  <si>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</si>
  <si>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</si>
  <si>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</si>
  <si>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</si>
  <si>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</si>
  <si>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</si>
  <si>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</si>
  <si>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</si>
  <si>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</si>
  <si>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</si>
  <si>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</si>
  <si>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</si>
  <si>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</si>
  <si>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</si>
  <si>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</si>
  <si>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</si>
  <si>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</si>
  <si>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</si>
  <si>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</si>
  <si>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</si>
  <si>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</si>
  <si>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</si>
  <si>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</si>
  <si>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</si>
  <si>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</si>
  <si>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</si>
  <si>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</si>
  <si>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</si>
  <si>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</si>
  <si>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</si>
  <si>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</si>
  <si>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</si>
  <si>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</si>
  <si>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</si>
  <si>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</si>
  <si>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</si>
  <si>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</si>
  <si>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</si>
  <si>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</si>
  <si>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</si>
  <si>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</si>
  <si>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</si>
  <si>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</si>
  <si>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</si>
  <si>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</si>
  <si>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</si>
  <si>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</si>
  <si>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</si>
  <si>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</si>
  <si>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</si>
  <si>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</si>
  <si>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</si>
  <si>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</si>
  <si>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</si>
  <si>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</si>
  <si>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</si>
  <si>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</si>
  <si>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</si>
  <si>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</si>
  <si>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</si>
  <si>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</si>
  <si>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</si>
  <si>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</si>
  <si>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</si>
  <si>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</si>
  <si>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</si>
  <si>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</si>
  <si>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</si>
  <si>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</si>
  <si>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</si>
  <si>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</si>
  <si>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</si>
  <si>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</si>
  <si>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</si>
  <si>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</si>
  <si>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</si>
  <si>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</si>
  <si>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</si>
  <si>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</si>
  <si>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</si>
  <si>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</si>
  <si>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</si>
  <si>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</si>
  <si>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</si>
  <si>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</si>
  <si>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</si>
  <si>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</si>
  <si>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</si>
  <si>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</si>
  <si>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</si>
  <si>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</si>
  <si>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</si>
  <si>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</si>
  <si>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</si>
  <si>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</si>
  <si>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</si>
  <si>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</si>
  <si>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</si>
  <si>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</si>
  <si>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</si>
  <si>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</si>
  <si>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</si>
  <si>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</si>
  <si>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</si>
  <si>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</si>
  <si>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</si>
  <si>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</si>
  <si>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</si>
  <si>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</si>
  <si>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</si>
  <si>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</si>
  <si>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</si>
  <si>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</si>
  <si>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</si>
  <si>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</si>
  <si>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</si>
  <si>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</si>
  <si>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</si>
  <si>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</si>
  <si>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</si>
  <si>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</si>
  <si>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</si>
  <si>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</si>
  <si>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</si>
  <si>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</si>
  <si>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</si>
  <si>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</si>
  <si>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</si>
  <si>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</si>
  <si>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</si>
  <si>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</si>
  <si>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</si>
  <si>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</si>
  <si>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</si>
  <si>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</si>
  <si>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</si>
  <si>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</si>
  <si>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</si>
  <si>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</si>
  <si>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</si>
  <si>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</si>
  <si>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</si>
  <si>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</si>
  <si>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</si>
  <si>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</si>
  <si>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</si>
  <si>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</si>
  <si>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</si>
  <si>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</si>
  <si>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</si>
  <si>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</si>
  <si>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</si>
  <si>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</si>
  <si>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</si>
  <si>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</si>
  <si>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</si>
  <si>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</si>
  <si>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</si>
  <si>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</si>
  <si>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</si>
  <si>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</si>
  <si>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</si>
  <si>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</si>
  <si>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</si>
  <si>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</si>
  <si>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</si>
  <si>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</si>
  <si>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256</t>
    <phoneticPr fontId="2"/>
  </si>
  <si>
    <t>0816</t>
    <phoneticPr fontId="2"/>
  </si>
  <si>
    <t>小田原市酒匂3-4-1</t>
    <rPh sb="0" eb="4">
      <t>オダワラシ</t>
    </rPh>
    <rPh sb="4" eb="6">
      <t>サカワ</t>
    </rPh>
    <phoneticPr fontId="2"/>
  </si>
  <si>
    <t>0465</t>
    <phoneticPr fontId="2"/>
  </si>
  <si>
    <t>47</t>
    <phoneticPr fontId="2"/>
  </si>
  <si>
    <t>3344</t>
    <phoneticPr fontId="2"/>
  </si>
  <si>
    <t>49</t>
    <phoneticPr fontId="2"/>
  </si>
  <si>
    <t>6821</t>
    <phoneticPr fontId="2"/>
  </si>
  <si>
    <t>平井</t>
    <rPh sb="0" eb="2">
      <t>ヒライ</t>
    </rPh>
    <phoneticPr fontId="2"/>
  </si>
  <si>
    <t>洸太朗</t>
    <rPh sb="0" eb="1">
      <t>コウ</t>
    </rPh>
    <rPh sb="1" eb="3">
      <t>タロウ</t>
    </rPh>
    <phoneticPr fontId="2"/>
  </si>
  <si>
    <t>ひらい</t>
    <phoneticPr fontId="2"/>
  </si>
  <si>
    <t>こうたろう</t>
    <phoneticPr fontId="2"/>
  </si>
  <si>
    <t>江藤</t>
    <rPh sb="0" eb="2">
      <t>エトウ</t>
    </rPh>
    <phoneticPr fontId="2"/>
  </si>
  <si>
    <t>栄美子</t>
    <rPh sb="0" eb="1">
      <t>エイ</t>
    </rPh>
    <rPh sb="1" eb="2">
      <t>ミ</t>
    </rPh>
    <rPh sb="2" eb="3">
      <t>コ</t>
    </rPh>
    <phoneticPr fontId="2"/>
  </si>
  <si>
    <t>えとう</t>
    <phoneticPr fontId="2"/>
  </si>
  <si>
    <t>えみこ</t>
    <phoneticPr fontId="2"/>
  </si>
  <si>
    <t>山田</t>
    <rPh sb="0" eb="2">
      <t>ヤマダ</t>
    </rPh>
    <phoneticPr fontId="2"/>
  </si>
  <si>
    <t>華凛</t>
    <rPh sb="0" eb="2">
      <t>カリン</t>
    </rPh>
    <phoneticPr fontId="2"/>
  </si>
  <si>
    <t>やまだ</t>
    <phoneticPr fontId="2"/>
  </si>
  <si>
    <t>かりん</t>
    <phoneticPr fontId="2"/>
  </si>
  <si>
    <t>かりん</t>
    <phoneticPr fontId="2"/>
  </si>
  <si>
    <t>高橋</t>
    <rPh sb="0" eb="2">
      <t>タカハシ</t>
    </rPh>
    <phoneticPr fontId="2"/>
  </si>
  <si>
    <t>由芽</t>
    <rPh sb="0" eb="2">
      <t>ユメ</t>
    </rPh>
    <phoneticPr fontId="2"/>
  </si>
  <si>
    <t>たかはし</t>
    <phoneticPr fontId="2"/>
  </si>
  <si>
    <t>ゆめ</t>
    <phoneticPr fontId="2"/>
  </si>
  <si>
    <t>小山</t>
    <rPh sb="0" eb="2">
      <t>コヤマ</t>
    </rPh>
    <phoneticPr fontId="2"/>
  </si>
  <si>
    <t>晴那</t>
    <rPh sb="0" eb="1">
      <t>ハ</t>
    </rPh>
    <rPh sb="1" eb="2">
      <t>ナ</t>
    </rPh>
    <phoneticPr fontId="2"/>
  </si>
  <si>
    <t>こやま</t>
    <phoneticPr fontId="2"/>
  </si>
  <si>
    <t>せいな</t>
    <phoneticPr fontId="2"/>
  </si>
  <si>
    <t>中島</t>
    <rPh sb="0" eb="2">
      <t>ナカジマ</t>
    </rPh>
    <phoneticPr fontId="2"/>
  </si>
  <si>
    <t>希</t>
    <rPh sb="0" eb="1">
      <t>ノゾミ</t>
    </rPh>
    <phoneticPr fontId="2"/>
  </si>
  <si>
    <t>なかじま</t>
    <phoneticPr fontId="2"/>
  </si>
  <si>
    <t>のぞみ</t>
    <phoneticPr fontId="2"/>
  </si>
  <si>
    <t>村山</t>
    <rPh sb="0" eb="2">
      <t>ムラヤマ</t>
    </rPh>
    <phoneticPr fontId="2"/>
  </si>
  <si>
    <t>智奈</t>
    <rPh sb="0" eb="1">
      <t>トモ</t>
    </rPh>
    <rPh sb="1" eb="2">
      <t>ナ</t>
    </rPh>
    <phoneticPr fontId="2"/>
  </si>
  <si>
    <t>むらやま</t>
    <phoneticPr fontId="2"/>
  </si>
  <si>
    <t>ともな</t>
    <phoneticPr fontId="2"/>
  </si>
  <si>
    <t>須藤</t>
    <rPh sb="0" eb="2">
      <t>スドウ</t>
    </rPh>
    <phoneticPr fontId="2"/>
  </si>
  <si>
    <t>奏</t>
    <rPh sb="0" eb="1">
      <t>カナ</t>
    </rPh>
    <phoneticPr fontId="2"/>
  </si>
  <si>
    <t>すどう</t>
    <phoneticPr fontId="2"/>
  </si>
  <si>
    <t>かなで</t>
    <phoneticPr fontId="2"/>
  </si>
  <si>
    <t>湯川</t>
    <rPh sb="0" eb="2">
      <t>ユカワ</t>
    </rPh>
    <phoneticPr fontId="2"/>
  </si>
  <si>
    <t>璃咲</t>
    <rPh sb="0" eb="2">
      <t>リサ</t>
    </rPh>
    <phoneticPr fontId="2"/>
  </si>
  <si>
    <t>ゆかわ</t>
    <phoneticPr fontId="2"/>
  </si>
  <si>
    <t>りさ</t>
    <phoneticPr fontId="2"/>
  </si>
  <si>
    <t>煌裡</t>
    <rPh sb="0" eb="1">
      <t>キラ</t>
    </rPh>
    <rPh sb="1" eb="2">
      <t>リ</t>
    </rPh>
    <phoneticPr fontId="2"/>
  </si>
  <si>
    <t>やまだ</t>
    <phoneticPr fontId="2"/>
  </si>
  <si>
    <t>きらり</t>
    <phoneticPr fontId="2"/>
  </si>
  <si>
    <t>香凜</t>
    <rPh sb="0" eb="2">
      <t>カリン</t>
    </rPh>
    <phoneticPr fontId="2"/>
  </si>
  <si>
    <t>かりん</t>
    <phoneticPr fontId="2"/>
  </si>
  <si>
    <t>武</t>
    <rPh sb="0" eb="1">
      <t>タケ</t>
    </rPh>
    <phoneticPr fontId="2"/>
  </si>
  <si>
    <t>たけ</t>
    <phoneticPr fontId="2"/>
  </si>
  <si>
    <t>さくら</t>
    <phoneticPr fontId="2"/>
  </si>
  <si>
    <t>咲良</t>
    <rPh sb="0" eb="2">
      <t>サクラ</t>
    </rPh>
    <phoneticPr fontId="2"/>
  </si>
  <si>
    <t>あおき</t>
    <phoneticPr fontId="2"/>
  </si>
  <si>
    <t>れいや</t>
    <phoneticPr fontId="2"/>
  </si>
  <si>
    <t>青木</t>
    <rPh sb="0" eb="2">
      <t>アオキ</t>
    </rPh>
    <phoneticPr fontId="2"/>
  </si>
  <si>
    <t>麗夜</t>
    <rPh sb="0" eb="1">
      <t>レイ</t>
    </rPh>
    <rPh sb="1" eb="2">
      <t>ヨル</t>
    </rPh>
    <phoneticPr fontId="2"/>
  </si>
  <si>
    <t>はぎわら</t>
    <phoneticPr fontId="2"/>
  </si>
  <si>
    <t>ののこ</t>
    <phoneticPr fontId="2"/>
  </si>
  <si>
    <t>萩原</t>
    <rPh sb="0" eb="2">
      <t>ハギワラ</t>
    </rPh>
    <phoneticPr fontId="2"/>
  </si>
  <si>
    <t>埜の子</t>
    <rPh sb="0" eb="1">
      <t>ノ</t>
    </rPh>
    <rPh sb="2" eb="3">
      <t>コ</t>
    </rPh>
    <phoneticPr fontId="2"/>
  </si>
  <si>
    <t>令和元</t>
    <rPh sb="0" eb="2">
      <t>レイワ</t>
    </rPh>
    <rPh sb="2" eb="3">
      <t>ガン</t>
    </rPh>
    <phoneticPr fontId="2"/>
  </si>
  <si>
    <t>小田原市立酒匂中学校</t>
    <rPh sb="0" eb="3">
      <t>オダワラ</t>
    </rPh>
    <rPh sb="3" eb="5">
      <t>シリツ</t>
    </rPh>
    <rPh sb="5" eb="7">
      <t>サカワ</t>
    </rPh>
    <rPh sb="7" eb="10">
      <t>チュウガッコウ</t>
    </rPh>
    <phoneticPr fontId="2"/>
  </si>
  <si>
    <t>長峯　信哉</t>
    <rPh sb="0" eb="2">
      <t>ナガミネ</t>
    </rPh>
    <rPh sb="3" eb="5">
      <t>ノブヤ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</si>
</sst>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 x14ac:dyDescent="0.15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 x14ac:dyDescent="0.2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 x14ac:dyDescent="0.15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 x14ac:dyDescent="0.2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 x14ac:dyDescent="0.15"/>
    <row r="17" spans="2:41" ht="18" customHeight="1" thickBot="1" x14ac:dyDescent="0.2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 x14ac:dyDescent="0.15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 x14ac:dyDescent="0.2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 x14ac:dyDescent="0.15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 x14ac:dyDescent="0.15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 x14ac:dyDescent="0.15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 x14ac:dyDescent="0.15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 x14ac:dyDescent="0.15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 x14ac:dyDescent="0.15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 x14ac:dyDescent="0.15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 x14ac:dyDescent="0.15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 x14ac:dyDescent="0.15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 x14ac:dyDescent="0.15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 x14ac:dyDescent="0.15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 x14ac:dyDescent="0.2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 x14ac:dyDescent="0.15"/>
    <row r="33" spans="1:43" ht="18" customHeight="1" thickBot="1" x14ac:dyDescent="0.2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 x14ac:dyDescent="0.2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 x14ac:dyDescent="0.15"/>
    <row r="36" spans="1:43" ht="18" customHeight="1" x14ac:dyDescent="0.15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 x14ac:dyDescent="0.15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 x14ac:dyDescent="0.15"/>
    <row r="41" spans="1:43" ht="24" customHeight="1" x14ac:dyDescent="0.2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B6" sqref="AB6:AE6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8108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県西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小田原市立酒匂中学校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698</v>
      </c>
      <c r="AC4" s="200"/>
      <c r="AD4" s="200"/>
      <c r="AE4" s="200"/>
      <c r="AF4" s="4" t="s">
        <v>584</v>
      </c>
      <c r="AG4" s="200" t="s">
        <v>699</v>
      </c>
      <c r="AH4" s="200"/>
      <c r="AI4" s="200"/>
      <c r="AJ4" s="200"/>
      <c r="AK4" s="4" t="s">
        <v>584</v>
      </c>
      <c r="AL4" s="200" t="s">
        <v>700</v>
      </c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697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 t="s">
        <v>695</v>
      </c>
      <c r="G6" s="215"/>
      <c r="H6" s="24" t="s">
        <v>586</v>
      </c>
      <c r="I6" s="216" t="s">
        <v>696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698</v>
      </c>
      <c r="AC6" s="203"/>
      <c r="AD6" s="203"/>
      <c r="AE6" s="203"/>
      <c r="AF6" s="25" t="s">
        <v>587</v>
      </c>
      <c r="AG6" s="203" t="s">
        <v>701</v>
      </c>
      <c r="AH6" s="203"/>
      <c r="AI6" s="203"/>
      <c r="AJ6" s="203"/>
      <c r="AK6" s="25" t="s">
        <v>587</v>
      </c>
      <c r="AL6" s="203" t="s">
        <v>702</v>
      </c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 x14ac:dyDescent="0.15">
      <c r="B12" s="280" t="s">
        <v>691</v>
      </c>
      <c r="C12" s="281"/>
      <c r="D12" s="281"/>
      <c r="E12" s="282"/>
      <c r="F12" s="266" t="s">
        <v>705</v>
      </c>
      <c r="G12" s="267"/>
      <c r="H12" s="267"/>
      <c r="I12" s="267"/>
      <c r="J12" s="267"/>
      <c r="K12" s="267" t="s">
        <v>706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709</v>
      </c>
      <c r="AA12" s="267"/>
      <c r="AB12" s="267"/>
      <c r="AC12" s="267"/>
      <c r="AD12" s="267"/>
      <c r="AE12" s="267" t="s">
        <v>710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 x14ac:dyDescent="0.15">
      <c r="B13" s="245" t="s">
        <v>6</v>
      </c>
      <c r="C13" s="246"/>
      <c r="D13" s="246"/>
      <c r="E13" s="270"/>
      <c r="F13" s="251" t="s">
        <v>703</v>
      </c>
      <c r="G13" s="252"/>
      <c r="H13" s="252"/>
      <c r="I13" s="252"/>
      <c r="J13" s="253"/>
      <c r="K13" s="252" t="s">
        <v>704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707</v>
      </c>
      <c r="AA13" s="252"/>
      <c r="AB13" s="252"/>
      <c r="AC13" s="252"/>
      <c r="AD13" s="253"/>
      <c r="AE13" s="252" t="s">
        <v>708</v>
      </c>
      <c r="AF13" s="252"/>
      <c r="AG13" s="252"/>
      <c r="AH13" s="252"/>
      <c r="AI13" s="260"/>
      <c r="AJ13" s="56" t="s">
        <v>578</v>
      </c>
      <c r="AK13" s="249" t="s">
        <v>688</v>
      </c>
      <c r="AL13" s="249"/>
      <c r="AM13" s="249"/>
      <c r="AN13" s="249"/>
      <c r="AO13" s="250"/>
    </row>
    <row r="14" spans="1:41" ht="15" customHeight="1" thickBot="1" x14ac:dyDescent="0.2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 t="s">
        <v>544</v>
      </c>
      <c r="AK14" s="247" t="s">
        <v>689</v>
      </c>
      <c r="AL14" s="247"/>
      <c r="AM14" s="247"/>
      <c r="AN14" s="247"/>
      <c r="AO14" s="248"/>
    </row>
    <row r="15" spans="1:41" ht="13.5" customHeight="1" x14ac:dyDescent="0.15">
      <c r="B15" s="280" t="s">
        <v>691</v>
      </c>
      <c r="C15" s="281"/>
      <c r="D15" s="281"/>
      <c r="E15" s="282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713</v>
      </c>
      <c r="AA15" s="267"/>
      <c r="AB15" s="267"/>
      <c r="AC15" s="267"/>
      <c r="AD15" s="267"/>
      <c r="AE15" s="267" t="s">
        <v>714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 x14ac:dyDescent="0.15">
      <c r="B16" s="245" t="s">
        <v>692</v>
      </c>
      <c r="C16" s="246"/>
      <c r="D16" s="246"/>
      <c r="E16" s="246"/>
      <c r="F16" s="251"/>
      <c r="G16" s="252"/>
      <c r="H16" s="252"/>
      <c r="I16" s="252"/>
      <c r="J16" s="253"/>
      <c r="K16" s="252"/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711</v>
      </c>
      <c r="AA16" s="252"/>
      <c r="AB16" s="252"/>
      <c r="AC16" s="252"/>
      <c r="AD16" s="253"/>
      <c r="AE16" s="252" t="s">
        <v>712</v>
      </c>
      <c r="AF16" s="252"/>
      <c r="AG16" s="252"/>
      <c r="AH16" s="252"/>
      <c r="AI16" s="255"/>
      <c r="AJ16" s="256">
        <v>12</v>
      </c>
      <c r="AK16" s="256"/>
      <c r="AL16" s="256"/>
      <c r="AM16" s="256"/>
      <c r="AN16" s="256"/>
      <c r="AO16" s="257"/>
    </row>
    <row r="17" spans="2:41" ht="15" customHeight="1" thickBot="1" x14ac:dyDescent="0.2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 x14ac:dyDescent="0.15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 x14ac:dyDescent="0.2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 x14ac:dyDescent="0.15">
      <c r="B22" s="110">
        <v>1</v>
      </c>
      <c r="C22" s="111"/>
      <c r="D22" s="112">
        <v>1</v>
      </c>
      <c r="E22" s="112"/>
      <c r="F22" s="114" t="s">
        <v>713</v>
      </c>
      <c r="G22" s="115"/>
      <c r="H22" s="115"/>
      <c r="I22" s="115"/>
      <c r="J22" s="115"/>
      <c r="K22" s="115" t="s">
        <v>715</v>
      </c>
      <c r="L22" s="115"/>
      <c r="M22" s="115"/>
      <c r="N22" s="115"/>
      <c r="O22" s="116"/>
      <c r="P22" s="112">
        <v>3</v>
      </c>
      <c r="Q22" s="112"/>
      <c r="R22" s="103">
        <v>163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738</v>
      </c>
      <c r="AA22" s="115"/>
      <c r="AB22" s="115"/>
      <c r="AC22" s="115"/>
      <c r="AD22" s="115"/>
      <c r="AE22" s="115" t="s">
        <v>739</v>
      </c>
      <c r="AF22" s="115"/>
      <c r="AG22" s="115"/>
      <c r="AH22" s="115"/>
      <c r="AI22" s="116"/>
      <c r="AJ22" s="112">
        <v>2</v>
      </c>
      <c r="AK22" s="112"/>
      <c r="AL22" s="103">
        <v>158</v>
      </c>
      <c r="AM22" s="104"/>
      <c r="AN22" s="300" t="s">
        <v>597</v>
      </c>
      <c r="AO22" s="301"/>
    </row>
    <row r="23" spans="2:41" ht="30" customHeight="1" x14ac:dyDescent="0.15">
      <c r="B23" s="93"/>
      <c r="C23" s="94"/>
      <c r="D23" s="113"/>
      <c r="E23" s="113"/>
      <c r="F23" s="107" t="s">
        <v>711</v>
      </c>
      <c r="G23" s="108"/>
      <c r="H23" s="108"/>
      <c r="I23" s="108"/>
      <c r="J23" s="108"/>
      <c r="K23" s="108" t="s">
        <v>712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736</v>
      </c>
      <c r="AA23" s="108"/>
      <c r="AB23" s="108"/>
      <c r="AC23" s="108"/>
      <c r="AD23" s="108"/>
      <c r="AE23" s="108" t="s">
        <v>737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 x14ac:dyDescent="0.15">
      <c r="B24" s="83">
        <v>2</v>
      </c>
      <c r="C24" s="84"/>
      <c r="D24" s="71">
        <v>2</v>
      </c>
      <c r="E24" s="71"/>
      <c r="F24" s="80" t="s">
        <v>718</v>
      </c>
      <c r="G24" s="81"/>
      <c r="H24" s="81"/>
      <c r="I24" s="81"/>
      <c r="J24" s="81"/>
      <c r="K24" s="81" t="s">
        <v>719</v>
      </c>
      <c r="L24" s="81"/>
      <c r="M24" s="81"/>
      <c r="N24" s="81"/>
      <c r="O24" s="82"/>
      <c r="P24" s="71">
        <v>3</v>
      </c>
      <c r="Q24" s="71"/>
      <c r="R24" s="87">
        <v>164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741</v>
      </c>
      <c r="AA24" s="81"/>
      <c r="AB24" s="81"/>
      <c r="AC24" s="81"/>
      <c r="AD24" s="81"/>
      <c r="AE24" s="81" t="s">
        <v>742</v>
      </c>
      <c r="AF24" s="81"/>
      <c r="AG24" s="81"/>
      <c r="AH24" s="81"/>
      <c r="AI24" s="82"/>
      <c r="AJ24" s="71">
        <v>1</v>
      </c>
      <c r="AK24" s="71"/>
      <c r="AL24" s="87">
        <v>157</v>
      </c>
      <c r="AM24" s="88"/>
      <c r="AN24" s="298" t="s">
        <v>544</v>
      </c>
      <c r="AO24" s="299"/>
    </row>
    <row r="25" spans="2:41" ht="30" customHeight="1" x14ac:dyDescent="0.15">
      <c r="B25" s="101"/>
      <c r="C25" s="102"/>
      <c r="D25" s="95"/>
      <c r="E25" s="95"/>
      <c r="F25" s="98" t="s">
        <v>716</v>
      </c>
      <c r="G25" s="99"/>
      <c r="H25" s="99"/>
      <c r="I25" s="99"/>
      <c r="J25" s="99"/>
      <c r="K25" s="99" t="s">
        <v>717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711</v>
      </c>
      <c r="AA25" s="99"/>
      <c r="AB25" s="99"/>
      <c r="AC25" s="99"/>
      <c r="AD25" s="99"/>
      <c r="AE25" s="99" t="s">
        <v>740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 x14ac:dyDescent="0.15">
      <c r="B26" s="93">
        <v>3</v>
      </c>
      <c r="C26" s="94"/>
      <c r="D26" s="71">
        <v>3</v>
      </c>
      <c r="E26" s="71"/>
      <c r="F26" s="80" t="s">
        <v>722</v>
      </c>
      <c r="G26" s="81"/>
      <c r="H26" s="81"/>
      <c r="I26" s="81"/>
      <c r="J26" s="81"/>
      <c r="K26" s="81" t="s">
        <v>723</v>
      </c>
      <c r="L26" s="81"/>
      <c r="M26" s="81"/>
      <c r="N26" s="81"/>
      <c r="O26" s="82"/>
      <c r="P26" s="71">
        <v>3</v>
      </c>
      <c r="Q26" s="71"/>
      <c r="R26" s="87">
        <v>165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722</v>
      </c>
      <c r="AA26" s="81"/>
      <c r="AB26" s="81"/>
      <c r="AC26" s="81"/>
      <c r="AD26" s="81"/>
      <c r="AE26" s="81" t="s">
        <v>744</v>
      </c>
      <c r="AF26" s="81"/>
      <c r="AG26" s="81"/>
      <c r="AH26" s="81"/>
      <c r="AI26" s="82"/>
      <c r="AJ26" s="71">
        <v>1</v>
      </c>
      <c r="AK26" s="71"/>
      <c r="AL26" s="87">
        <v>162</v>
      </c>
      <c r="AM26" s="88"/>
      <c r="AN26" s="298" t="s">
        <v>544</v>
      </c>
      <c r="AO26" s="299"/>
    </row>
    <row r="27" spans="2:41" ht="30" customHeight="1" x14ac:dyDescent="0.15">
      <c r="B27" s="93"/>
      <c r="C27" s="94"/>
      <c r="D27" s="95"/>
      <c r="E27" s="95"/>
      <c r="F27" s="98" t="s">
        <v>720</v>
      </c>
      <c r="G27" s="99"/>
      <c r="H27" s="99"/>
      <c r="I27" s="99"/>
      <c r="J27" s="99"/>
      <c r="K27" s="99" t="s">
        <v>721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720</v>
      </c>
      <c r="AA27" s="99"/>
      <c r="AB27" s="99"/>
      <c r="AC27" s="99"/>
      <c r="AD27" s="99"/>
      <c r="AE27" s="99" t="s">
        <v>743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 x14ac:dyDescent="0.15">
      <c r="B28" s="83">
        <v>4</v>
      </c>
      <c r="C28" s="84"/>
      <c r="D28" s="71">
        <v>4</v>
      </c>
      <c r="E28" s="71"/>
      <c r="F28" s="80" t="s">
        <v>726</v>
      </c>
      <c r="G28" s="81"/>
      <c r="H28" s="81"/>
      <c r="I28" s="81"/>
      <c r="J28" s="81"/>
      <c r="K28" s="81" t="s">
        <v>727</v>
      </c>
      <c r="L28" s="81"/>
      <c r="M28" s="81"/>
      <c r="N28" s="81"/>
      <c r="O28" s="82"/>
      <c r="P28" s="71">
        <v>2</v>
      </c>
      <c r="Q28" s="71"/>
      <c r="R28" s="87">
        <v>167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746</v>
      </c>
      <c r="AA28" s="81"/>
      <c r="AB28" s="81"/>
      <c r="AC28" s="81"/>
      <c r="AD28" s="81"/>
      <c r="AE28" s="81" t="s">
        <v>747</v>
      </c>
      <c r="AF28" s="81"/>
      <c r="AG28" s="81"/>
      <c r="AH28" s="81"/>
      <c r="AI28" s="82"/>
      <c r="AJ28" s="71">
        <v>1</v>
      </c>
      <c r="AK28" s="71"/>
      <c r="AL28" s="87">
        <v>150</v>
      </c>
      <c r="AM28" s="88"/>
      <c r="AN28" s="298" t="s">
        <v>544</v>
      </c>
      <c r="AO28" s="299"/>
    </row>
    <row r="29" spans="2:41" ht="30" customHeight="1" x14ac:dyDescent="0.15">
      <c r="B29" s="101"/>
      <c r="C29" s="102"/>
      <c r="D29" s="95"/>
      <c r="E29" s="95"/>
      <c r="F29" s="98" t="s">
        <v>724</v>
      </c>
      <c r="G29" s="99"/>
      <c r="H29" s="99"/>
      <c r="I29" s="99"/>
      <c r="J29" s="99"/>
      <c r="K29" s="99" t="s">
        <v>725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745</v>
      </c>
      <c r="AA29" s="99"/>
      <c r="AB29" s="99"/>
      <c r="AC29" s="99"/>
      <c r="AD29" s="99"/>
      <c r="AE29" s="99" t="s">
        <v>748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 x14ac:dyDescent="0.15">
      <c r="B30" s="93">
        <v>5</v>
      </c>
      <c r="C30" s="94"/>
      <c r="D30" s="71">
        <v>5</v>
      </c>
      <c r="E30" s="71"/>
      <c r="F30" s="80" t="s">
        <v>730</v>
      </c>
      <c r="G30" s="81"/>
      <c r="H30" s="81"/>
      <c r="I30" s="81"/>
      <c r="J30" s="81"/>
      <c r="K30" s="81" t="s">
        <v>731</v>
      </c>
      <c r="L30" s="81"/>
      <c r="M30" s="81"/>
      <c r="N30" s="81"/>
      <c r="O30" s="82"/>
      <c r="P30" s="71">
        <v>2</v>
      </c>
      <c r="Q30" s="71"/>
      <c r="R30" s="87">
        <v>145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749</v>
      </c>
      <c r="AA30" s="81"/>
      <c r="AB30" s="81"/>
      <c r="AC30" s="81"/>
      <c r="AD30" s="81"/>
      <c r="AE30" s="81" t="s">
        <v>750</v>
      </c>
      <c r="AF30" s="81"/>
      <c r="AG30" s="81"/>
      <c r="AH30" s="81"/>
      <c r="AI30" s="82"/>
      <c r="AJ30" s="71">
        <v>1</v>
      </c>
      <c r="AK30" s="71"/>
      <c r="AL30" s="87">
        <v>146</v>
      </c>
      <c r="AM30" s="88"/>
      <c r="AN30" s="298" t="s">
        <v>544</v>
      </c>
      <c r="AO30" s="299"/>
    </row>
    <row r="31" spans="2:41" ht="30" customHeight="1" x14ac:dyDescent="0.15">
      <c r="B31" s="93"/>
      <c r="C31" s="94"/>
      <c r="D31" s="95"/>
      <c r="E31" s="95"/>
      <c r="F31" s="98" t="s">
        <v>728</v>
      </c>
      <c r="G31" s="99"/>
      <c r="H31" s="99"/>
      <c r="I31" s="99"/>
      <c r="J31" s="99"/>
      <c r="K31" s="99" t="s">
        <v>729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751</v>
      </c>
      <c r="AA31" s="99"/>
      <c r="AB31" s="99"/>
      <c r="AC31" s="99"/>
      <c r="AD31" s="99"/>
      <c r="AE31" s="99" t="s">
        <v>752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 x14ac:dyDescent="0.15">
      <c r="B32" s="83">
        <v>6</v>
      </c>
      <c r="C32" s="84"/>
      <c r="D32" s="71">
        <v>6</v>
      </c>
      <c r="E32" s="71"/>
      <c r="F32" s="80" t="s">
        <v>734</v>
      </c>
      <c r="G32" s="81"/>
      <c r="H32" s="81"/>
      <c r="I32" s="81"/>
      <c r="J32" s="81"/>
      <c r="K32" s="81" t="s">
        <v>735</v>
      </c>
      <c r="L32" s="81"/>
      <c r="M32" s="81"/>
      <c r="N32" s="81"/>
      <c r="O32" s="82"/>
      <c r="P32" s="71">
        <v>2</v>
      </c>
      <c r="Q32" s="71"/>
      <c r="R32" s="87">
        <v>148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753</v>
      </c>
      <c r="AA32" s="81"/>
      <c r="AB32" s="81"/>
      <c r="AC32" s="81"/>
      <c r="AD32" s="81"/>
      <c r="AE32" s="81" t="s">
        <v>754</v>
      </c>
      <c r="AF32" s="81"/>
      <c r="AG32" s="81"/>
      <c r="AH32" s="81"/>
      <c r="AI32" s="82"/>
      <c r="AJ32" s="71">
        <v>1</v>
      </c>
      <c r="AK32" s="71"/>
      <c r="AL32" s="87">
        <v>150</v>
      </c>
      <c r="AM32" s="88"/>
      <c r="AN32" s="298" t="s">
        <v>544</v>
      </c>
      <c r="AO32" s="299"/>
    </row>
    <row r="33" spans="1:43" ht="30" customHeight="1" thickBot="1" x14ac:dyDescent="0.2">
      <c r="B33" s="85"/>
      <c r="C33" s="86"/>
      <c r="D33" s="72"/>
      <c r="E33" s="72"/>
      <c r="F33" s="73" t="s">
        <v>732</v>
      </c>
      <c r="G33" s="74"/>
      <c r="H33" s="74"/>
      <c r="I33" s="74"/>
      <c r="J33" s="74"/>
      <c r="K33" s="74" t="s">
        <v>733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755</v>
      </c>
      <c r="AA33" s="74"/>
      <c r="AB33" s="74"/>
      <c r="AC33" s="74"/>
      <c r="AD33" s="74"/>
      <c r="AE33" s="74" t="s">
        <v>756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 x14ac:dyDescent="0.15"/>
    <row r="35" spans="1:43" ht="18" customHeight="1" thickBot="1" x14ac:dyDescent="0.2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 x14ac:dyDescent="0.2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 x14ac:dyDescent="0.15"/>
    <row r="38" spans="1:43" ht="18" customHeight="1" x14ac:dyDescent="0.15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 x14ac:dyDescent="0.15">
      <c r="B39" s="243" t="s">
        <v>757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1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220" t="s">
        <v>758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759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 x14ac:dyDescent="0.15"/>
    <row r="43" spans="1:43" ht="24" customHeight="1" x14ac:dyDescent="0.2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 x14ac:dyDescent="0.15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 x14ac:dyDescent="0.2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8108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県西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 x14ac:dyDescent="0.15">
      <c r="A3" s="380" t="s">
        <v>2</v>
      </c>
      <c r="B3" s="381"/>
      <c r="C3" s="381"/>
      <c r="D3" s="382"/>
      <c r="E3" s="340" t="str">
        <f>CONCATENATE(入力!F3,"　　",入力!F8)</f>
        <v>小田原市立酒匂中学校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 x14ac:dyDescent="0.15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 x14ac:dyDescent="0.15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 x14ac:dyDescent="0.15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 x14ac:dyDescent="0.15">
      <c r="A7" s="145" t="s">
        <v>0</v>
      </c>
      <c r="B7" s="146"/>
      <c r="C7" s="146"/>
      <c r="D7" s="147"/>
      <c r="E7" s="360" t="str">
        <f>IF(入力!F12="","",入力!F12)</f>
        <v>ひらい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 x14ac:dyDescent="0.2">
      <c r="A8" s="158" t="s">
        <v>6</v>
      </c>
      <c r="B8" s="159"/>
      <c r="C8" s="159"/>
      <c r="D8" s="160"/>
      <c r="E8" s="383" t="str">
        <f>IF(入力!F13="","",入力!F13)</f>
        <v>平井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　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 x14ac:dyDescent="0.15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 x14ac:dyDescent="0.2">
      <c r="A10" s="139" t="s">
        <v>8</v>
      </c>
      <c r="B10" s="140"/>
      <c r="C10" s="140"/>
      <c r="D10" s="141"/>
      <c r="E10" s="368" t="str">
        <f>IF(入力!F16="","",入力!F16)</f>
        <v/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 x14ac:dyDescent="0.15"/>
    <row r="12" spans="1:40" ht="22.5" customHeight="1" thickBot="1" x14ac:dyDescent="0.2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 x14ac:dyDescent="0.15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 x14ac:dyDescent="0.2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 x14ac:dyDescent="0.15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やまだ</v>
      </c>
      <c r="F15" s="321"/>
      <c r="G15" s="321"/>
      <c r="H15" s="321"/>
      <c r="I15" s="321"/>
      <c r="J15" s="321" t="str">
        <f>IF(入力!K22="","",入力!K22)</f>
        <v>かりん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163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ゆかわ</v>
      </c>
      <c r="Z15" s="321"/>
      <c r="AA15" s="321"/>
      <c r="AB15" s="321"/>
      <c r="AC15" s="321"/>
      <c r="AD15" s="321" t="str">
        <f>IF(入力!AE22="","",入力!AE22)</f>
        <v>りさ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158</v>
      </c>
      <c r="AL15" s="327"/>
      <c r="AM15" s="326" t="str">
        <f>IF(入力!AN22="","",入力!AN22)</f>
        <v>○</v>
      </c>
      <c r="AN15" s="328"/>
    </row>
    <row r="16" spans="1:40" ht="37.5" customHeight="1" x14ac:dyDescent="0.15">
      <c r="A16" s="93"/>
      <c r="B16" s="94"/>
      <c r="C16" s="325"/>
      <c r="D16" s="325"/>
      <c r="E16" s="337" t="str">
        <f>IF(入力!F23="","",入力!F23)</f>
        <v>山田</v>
      </c>
      <c r="F16" s="335"/>
      <c r="G16" s="335"/>
      <c r="H16" s="335"/>
      <c r="I16" s="335"/>
      <c r="J16" s="335" t="str">
        <f>IF(入力!K23="","",入力!K23)</f>
        <v>華凛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湯川</v>
      </c>
      <c r="Z16" s="335"/>
      <c r="AA16" s="335"/>
      <c r="AB16" s="335"/>
      <c r="AC16" s="335"/>
      <c r="AD16" s="335" t="str">
        <f>IF(入力!AE23="","",入力!AE23)</f>
        <v>璃咲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 x14ac:dyDescent="0.15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たかはし</v>
      </c>
      <c r="F17" s="316"/>
      <c r="G17" s="316"/>
      <c r="H17" s="316"/>
      <c r="I17" s="316"/>
      <c r="J17" s="316" t="str">
        <f>IF(入力!K24="","",入力!K24)</f>
        <v>ゆめ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164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やまだ</v>
      </c>
      <c r="Z17" s="316"/>
      <c r="AA17" s="316"/>
      <c r="AB17" s="316"/>
      <c r="AC17" s="316"/>
      <c r="AD17" s="316" t="str">
        <f>IF(入力!AE24="","",入力!AE24)</f>
        <v>きらり</v>
      </c>
      <c r="AE17" s="316"/>
      <c r="AF17" s="316"/>
      <c r="AG17" s="316"/>
      <c r="AH17" s="317"/>
      <c r="AI17" s="318">
        <f>IF(入力!AJ24="","",入力!AJ24)</f>
        <v>1</v>
      </c>
      <c r="AJ17" s="318"/>
      <c r="AK17" s="310">
        <f>IF(入力!AL24="","",入力!AL24)</f>
        <v>157</v>
      </c>
      <c r="AL17" s="206"/>
      <c r="AM17" s="311" t="str">
        <f>IF(入力!AN24="","",入力!AN24)</f>
        <v>○</v>
      </c>
      <c r="AN17" s="312"/>
    </row>
    <row r="18" spans="1:40" ht="37.5" customHeight="1" x14ac:dyDescent="0.15">
      <c r="A18" s="101"/>
      <c r="B18" s="102"/>
      <c r="C18" s="319"/>
      <c r="D18" s="319"/>
      <c r="E18" s="308" t="str">
        <f>IF(入力!F25="","",入力!F25)</f>
        <v>高橋</v>
      </c>
      <c r="F18" s="309"/>
      <c r="G18" s="309"/>
      <c r="H18" s="309"/>
      <c r="I18" s="309"/>
      <c r="J18" s="309" t="str">
        <f>IF(入力!K25="","",入力!K25)</f>
        <v>由芽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山田</v>
      </c>
      <c r="Z18" s="309"/>
      <c r="AA18" s="309"/>
      <c r="AB18" s="309"/>
      <c r="AC18" s="309"/>
      <c r="AD18" s="309" t="str">
        <f>IF(入力!AE25="","",入力!AE25)</f>
        <v>煌裡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 x14ac:dyDescent="0.15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こやま</v>
      </c>
      <c r="F19" s="316"/>
      <c r="G19" s="316"/>
      <c r="H19" s="316"/>
      <c r="I19" s="316"/>
      <c r="J19" s="316" t="str">
        <f>IF(入力!K26="","",入力!K26)</f>
        <v>せいな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165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こやま</v>
      </c>
      <c r="Z19" s="316"/>
      <c r="AA19" s="316"/>
      <c r="AB19" s="316"/>
      <c r="AC19" s="316"/>
      <c r="AD19" s="316" t="str">
        <f>IF(入力!AE26="","",入力!AE26)</f>
        <v>かりん</v>
      </c>
      <c r="AE19" s="316"/>
      <c r="AF19" s="316"/>
      <c r="AG19" s="316"/>
      <c r="AH19" s="317"/>
      <c r="AI19" s="318">
        <f>IF(入力!AJ26="","",入力!AJ26)</f>
        <v>1</v>
      </c>
      <c r="AJ19" s="318"/>
      <c r="AK19" s="310">
        <f>IF(入力!AL26="","",入力!AL26)</f>
        <v>162</v>
      </c>
      <c r="AL19" s="206"/>
      <c r="AM19" s="311" t="str">
        <f>IF(入力!AN26="","",入力!AN26)</f>
        <v>○</v>
      </c>
      <c r="AN19" s="312"/>
    </row>
    <row r="20" spans="1:40" ht="37.5" customHeight="1" x14ac:dyDescent="0.15">
      <c r="A20" s="93"/>
      <c r="B20" s="94"/>
      <c r="C20" s="319"/>
      <c r="D20" s="319"/>
      <c r="E20" s="308" t="str">
        <f>IF(入力!F27="","",入力!F27)</f>
        <v>小山</v>
      </c>
      <c r="F20" s="309"/>
      <c r="G20" s="309"/>
      <c r="H20" s="309"/>
      <c r="I20" s="309"/>
      <c r="J20" s="309" t="str">
        <f>IF(入力!K27="","",入力!K27)</f>
        <v>晴那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小山</v>
      </c>
      <c r="Z20" s="309"/>
      <c r="AA20" s="309"/>
      <c r="AB20" s="309"/>
      <c r="AC20" s="309"/>
      <c r="AD20" s="309" t="str">
        <f>IF(入力!AE27="","",入力!AE27)</f>
        <v>香凜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 x14ac:dyDescent="0.15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なかじま</v>
      </c>
      <c r="F21" s="316"/>
      <c r="G21" s="316"/>
      <c r="H21" s="316"/>
      <c r="I21" s="316"/>
      <c r="J21" s="316" t="str">
        <f>IF(入力!K28="","",入力!K28)</f>
        <v>のぞみ</v>
      </c>
      <c r="K21" s="316"/>
      <c r="L21" s="316"/>
      <c r="M21" s="316"/>
      <c r="N21" s="317"/>
      <c r="O21" s="318">
        <f>IF(入力!P28="","",入力!P28)</f>
        <v>2</v>
      </c>
      <c r="P21" s="318"/>
      <c r="Q21" s="310">
        <f>IF(入力!R28="","",入力!R28)</f>
        <v>167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たけ</v>
      </c>
      <c r="Z21" s="316"/>
      <c r="AA21" s="316"/>
      <c r="AB21" s="316"/>
      <c r="AC21" s="316"/>
      <c r="AD21" s="316" t="str">
        <f>IF(入力!AE28="","",入力!AE28)</f>
        <v>さくら</v>
      </c>
      <c r="AE21" s="316"/>
      <c r="AF21" s="316"/>
      <c r="AG21" s="316"/>
      <c r="AH21" s="317"/>
      <c r="AI21" s="318">
        <f>IF(入力!AJ28="","",入力!AJ28)</f>
        <v>1</v>
      </c>
      <c r="AJ21" s="318"/>
      <c r="AK21" s="310">
        <f>IF(入力!AL28="","",入力!AL28)</f>
        <v>150</v>
      </c>
      <c r="AL21" s="206"/>
      <c r="AM21" s="311" t="str">
        <f>IF(入力!AN28="","",入力!AN28)</f>
        <v>○</v>
      </c>
      <c r="AN21" s="312"/>
    </row>
    <row r="22" spans="1:40" ht="37.5" customHeight="1" x14ac:dyDescent="0.15">
      <c r="A22" s="101"/>
      <c r="B22" s="102"/>
      <c r="C22" s="319"/>
      <c r="D22" s="319"/>
      <c r="E22" s="308" t="str">
        <f>IF(入力!F29="","",入力!F29)</f>
        <v>中島</v>
      </c>
      <c r="F22" s="309"/>
      <c r="G22" s="309"/>
      <c r="H22" s="309"/>
      <c r="I22" s="309"/>
      <c r="J22" s="309" t="str">
        <f>IF(入力!K29="","",入力!K29)</f>
        <v>希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武</v>
      </c>
      <c r="Z22" s="309"/>
      <c r="AA22" s="309"/>
      <c r="AB22" s="309"/>
      <c r="AC22" s="309"/>
      <c r="AD22" s="309" t="str">
        <f>IF(入力!AE29="","",入力!AE29)</f>
        <v>咲良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 x14ac:dyDescent="0.15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むらやま</v>
      </c>
      <c r="F23" s="316"/>
      <c r="G23" s="316"/>
      <c r="H23" s="316"/>
      <c r="I23" s="316"/>
      <c r="J23" s="316" t="str">
        <f>IF(入力!K30="","",入力!K30)</f>
        <v>ともな</v>
      </c>
      <c r="K23" s="316"/>
      <c r="L23" s="316"/>
      <c r="M23" s="316"/>
      <c r="N23" s="317"/>
      <c r="O23" s="318">
        <f>IF(入力!P30="","",入力!P30)</f>
        <v>2</v>
      </c>
      <c r="P23" s="318"/>
      <c r="Q23" s="310">
        <f>IF(入力!R30="","",入力!R30)</f>
        <v>145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あおき</v>
      </c>
      <c r="Z23" s="316"/>
      <c r="AA23" s="316"/>
      <c r="AB23" s="316"/>
      <c r="AC23" s="316"/>
      <c r="AD23" s="316" t="str">
        <f>IF(入力!AE30="","",入力!AE30)</f>
        <v>れいや</v>
      </c>
      <c r="AE23" s="316"/>
      <c r="AF23" s="316"/>
      <c r="AG23" s="316"/>
      <c r="AH23" s="317"/>
      <c r="AI23" s="318">
        <f>IF(入力!AJ30="","",入力!AJ30)</f>
        <v>1</v>
      </c>
      <c r="AJ23" s="318"/>
      <c r="AK23" s="310">
        <f>IF(入力!AL30="","",入力!AL30)</f>
        <v>146</v>
      </c>
      <c r="AL23" s="206"/>
      <c r="AM23" s="311" t="str">
        <f>IF(入力!AN30="","",入力!AN30)</f>
        <v>○</v>
      </c>
      <c r="AN23" s="312"/>
    </row>
    <row r="24" spans="1:40" ht="37.5" customHeight="1" x14ac:dyDescent="0.15">
      <c r="A24" s="93"/>
      <c r="B24" s="94"/>
      <c r="C24" s="319"/>
      <c r="D24" s="319"/>
      <c r="E24" s="308" t="str">
        <f>IF(入力!F31="","",入力!F31)</f>
        <v>村山</v>
      </c>
      <c r="F24" s="309"/>
      <c r="G24" s="309"/>
      <c r="H24" s="309"/>
      <c r="I24" s="309"/>
      <c r="J24" s="309" t="str">
        <f>IF(入力!K31="","",入力!K31)</f>
        <v>智奈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青木</v>
      </c>
      <c r="Z24" s="309"/>
      <c r="AA24" s="309"/>
      <c r="AB24" s="309"/>
      <c r="AC24" s="309"/>
      <c r="AD24" s="309" t="str">
        <f>IF(入力!AE31="","",入力!AE31)</f>
        <v>麗夜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 x14ac:dyDescent="0.15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すどう</v>
      </c>
      <c r="F25" s="316"/>
      <c r="G25" s="316"/>
      <c r="H25" s="316"/>
      <c r="I25" s="316"/>
      <c r="J25" s="316" t="str">
        <f>IF(入力!K32="","",入力!K32)</f>
        <v>かなで</v>
      </c>
      <c r="K25" s="316"/>
      <c r="L25" s="316"/>
      <c r="M25" s="316"/>
      <c r="N25" s="317"/>
      <c r="O25" s="318">
        <f>IF(入力!P32="","",入力!P32)</f>
        <v>2</v>
      </c>
      <c r="P25" s="318"/>
      <c r="Q25" s="310">
        <f>IF(入力!R32="","",入力!R32)</f>
        <v>148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はぎわら</v>
      </c>
      <c r="Z25" s="316"/>
      <c r="AA25" s="316"/>
      <c r="AB25" s="316"/>
      <c r="AC25" s="316"/>
      <c r="AD25" s="316" t="str">
        <f>IF(入力!AE32="","",入力!AE32)</f>
        <v>ののこ</v>
      </c>
      <c r="AE25" s="316"/>
      <c r="AF25" s="316"/>
      <c r="AG25" s="316"/>
      <c r="AH25" s="317"/>
      <c r="AI25" s="318">
        <f>IF(入力!AJ32="","",入力!AJ32)</f>
        <v>1</v>
      </c>
      <c r="AJ25" s="318"/>
      <c r="AK25" s="310">
        <f>IF(入力!AL32="","",入力!AL32)</f>
        <v>150</v>
      </c>
      <c r="AL25" s="206"/>
      <c r="AM25" s="311" t="str">
        <f>IF(入力!AN32="","",入力!AN32)</f>
        <v>○</v>
      </c>
      <c r="AN25" s="312"/>
    </row>
    <row r="26" spans="1:40" ht="37.5" customHeight="1" thickBot="1" x14ac:dyDescent="0.2">
      <c r="A26" s="85"/>
      <c r="B26" s="86"/>
      <c r="C26" s="332"/>
      <c r="D26" s="332"/>
      <c r="E26" s="347" t="str">
        <f>IF(入力!F33="","",入力!F33)</f>
        <v>須藤</v>
      </c>
      <c r="F26" s="348"/>
      <c r="G26" s="348"/>
      <c r="H26" s="348"/>
      <c r="I26" s="348"/>
      <c r="J26" s="348" t="str">
        <f>IF(入力!K33="","",入力!K33)</f>
        <v>奏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萩原</v>
      </c>
      <c r="Z26" s="348"/>
      <c r="AA26" s="348"/>
      <c r="AB26" s="348"/>
      <c r="AC26" s="348"/>
      <c r="AD26" s="348" t="str">
        <f>IF(入力!AE33="","",入力!AE33)</f>
        <v>埜の子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8108</v>
      </c>
      <c r="B7" s="31" t="str">
        <f t="shared" ref="B7:C7" si="0">IF($A$8="","",IF($A$9="",B8,B8&amp;"・"&amp;B9))</f>
        <v>小田原市立酒匂中学校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2</v>
      </c>
      <c r="F7" s="31" t="str">
        <f t="shared" ref="F7:S7" si="1">IF($A$8="","",F8)</f>
        <v>256</v>
      </c>
      <c r="G7" s="31" t="str">
        <f t="shared" si="1"/>
        <v>0816</v>
      </c>
      <c r="H7" s="31">
        <f t="shared" si="1"/>
        <v>0</v>
      </c>
      <c r="I7" s="31" t="str">
        <f t="shared" si="1"/>
        <v>小田原市酒匂3-4-1</v>
      </c>
      <c r="J7" s="31">
        <f t="shared" si="1"/>
        <v>0</v>
      </c>
      <c r="K7" s="31" t="str">
        <f t="shared" si="1"/>
        <v>0465</v>
      </c>
      <c r="L7" s="31" t="str">
        <f t="shared" si="1"/>
        <v>47</v>
      </c>
      <c r="M7" s="31" t="str">
        <f t="shared" si="1"/>
        <v>3344</v>
      </c>
      <c r="N7" s="31" t="str">
        <f t="shared" si="1"/>
        <v>0465</v>
      </c>
      <c r="O7" s="31" t="str">
        <f t="shared" si="1"/>
        <v>49</v>
      </c>
      <c r="P7" s="31" t="str">
        <f t="shared" si="1"/>
        <v>6821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8108</v>
      </c>
      <c r="B8" s="32" t="str">
        <f>IF(入力!$F$3="","",入力!$F$3)</f>
        <v>小田原市立酒匂中学校</v>
      </c>
      <c r="C8" s="32"/>
      <c r="D8" s="32" t="str">
        <f>IF(入力!$Z$2="","",入力!$Z$2)</f>
        <v>県西</v>
      </c>
      <c r="E8" s="32">
        <f>IF(入力!$I$2="","",入力!$I$2)</f>
        <v>2</v>
      </c>
      <c r="F8" s="32" t="str">
        <f>IF(入力!$F$6="","",入力!$F$6)</f>
        <v>256</v>
      </c>
      <c r="G8" s="42" t="str">
        <f>IF(入力!$I$6="","",入力!$I$6)</f>
        <v>0816</v>
      </c>
      <c r="H8" s="32"/>
      <c r="I8" s="32" t="str">
        <f>IF(入力!$L$5="","",入力!$L$5)</f>
        <v>小田原市酒匂3-4-1</v>
      </c>
      <c r="J8" s="32"/>
      <c r="K8" s="42" t="str">
        <f>IF(入力!$AB$4="","",入力!$AB$4)</f>
        <v>0465</v>
      </c>
      <c r="L8" s="42" t="str">
        <f>IF(入力!$AG$4="","",入力!$AG$4)</f>
        <v>47</v>
      </c>
      <c r="M8" s="42" t="str">
        <f>IF(入力!$AL$4="","",入力!$AL$4)</f>
        <v>3344</v>
      </c>
      <c r="N8" s="42" t="str">
        <f>IF(入力!$AB$6="","",入力!$AB$6)</f>
        <v>0465</v>
      </c>
      <c r="O8" s="42" t="str">
        <f>IF(入力!$AG$6="","",入力!$AG$6)</f>
        <v>49</v>
      </c>
      <c r="P8" s="42" t="str">
        <f>IF(入力!$AL$6="","",入力!$AL$6)</f>
        <v>6821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3344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平井</v>
      </c>
      <c r="D16" s="32" t="str">
        <f>IF(入力!$K$13="","",入力!$K$13)</f>
        <v>洸太朗</v>
      </c>
      <c r="E16" s="32" t="str">
        <f>IF(入力!$F$12="","",入力!$F$12)</f>
        <v>ひらい</v>
      </c>
      <c r="F16" s="32" t="str">
        <f>IF(入力!$K$12="","",入力!$K$12)</f>
        <v>こうたろう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江藤</v>
      </c>
      <c r="D17" s="32" t="str">
        <f>IF(入力!$AE$13="","",入力!$AE$13)</f>
        <v>栄美子</v>
      </c>
      <c r="E17" s="32" t="str">
        <f>IF(入力!$Z$12="","",入力!$Z$12)</f>
        <v>えとう</v>
      </c>
      <c r="F17" s="32" t="str">
        <f>IF(入力!$AE$12="","",入力!$AE$12)</f>
        <v>えみこ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山田</v>
      </c>
      <c r="D24" s="32" t="str">
        <f>IF(入力!$AE$16="","",入力!$AE$16)</f>
        <v>華凛</v>
      </c>
      <c r="E24" s="32" t="str">
        <f>IF(入力!$Z$15="","",入力!$Z$15)</f>
        <v>やまだ</v>
      </c>
      <c r="F24" s="32" t="str">
        <f>IF(入力!$AE$15="","",入力!$AE$15)</f>
        <v>かりん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山田</v>
      </c>
      <c r="D53" s="32" t="str">
        <f>IF(OR(L53&lt;&gt;"○",入力!K23=""),"",入力!K23)</f>
        <v>華凛</v>
      </c>
      <c r="E53" s="32" t="str">
        <f>IF(OR(L53&lt;&gt;"○",入力!F22=""),"",入力!F22)</f>
        <v>やまだ</v>
      </c>
      <c r="F53" s="32" t="str">
        <f>IF(OR(L53&lt;&gt;"○",入力!K22=""),"",入力!K22)</f>
        <v>かりん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高橋</v>
      </c>
      <c r="D54" s="32" t="str">
        <f>IF(OR(L54&lt;&gt;"○",入力!K25=""),"",入力!K25)</f>
        <v>由芽</v>
      </c>
      <c r="E54" s="32" t="str">
        <f>IF(OR(L54&lt;&gt;"○",入力!F24=""),"",入力!F24)</f>
        <v>たかはし</v>
      </c>
      <c r="F54" s="32" t="str">
        <f>IF(OR(L54&lt;&gt;"○",入力!K24=""),"",入力!K24)</f>
        <v>ゆめ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小山</v>
      </c>
      <c r="D55" s="32" t="str">
        <f>IF(OR(L55&lt;&gt;"○",入力!K27=""),"",入力!K27)</f>
        <v>晴那</v>
      </c>
      <c r="E55" s="32" t="str">
        <f>IF(OR(L55&lt;&gt;"○",入力!F26=""),"",入力!F26)</f>
        <v>こやま</v>
      </c>
      <c r="F55" s="32" t="str">
        <f>IF(OR(L55&lt;&gt;"○",入力!K26=""),"",入力!K26)</f>
        <v>せいな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中島</v>
      </c>
      <c r="D56" s="32" t="str">
        <f>IF(OR(L56&lt;&gt;"○",入力!K29=""),"",入力!K29)</f>
        <v>希</v>
      </c>
      <c r="E56" s="32" t="str">
        <f>IF(OR(L56&lt;&gt;"○",入力!F28=""),"",入力!F28)</f>
        <v>なかじま</v>
      </c>
      <c r="F56" s="32" t="str">
        <f>IF(OR(L56&lt;&gt;"○",入力!K28=""),"",入力!K28)</f>
        <v>のぞみ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村山</v>
      </c>
      <c r="D57" s="32" t="str">
        <f>IF(OR(L57&lt;&gt;"○",入力!K31=""),"",入力!K31)</f>
        <v>智奈</v>
      </c>
      <c r="E57" s="32" t="str">
        <f>IF(OR(L57&lt;&gt;"○",入力!F30=""),"",入力!F30)</f>
        <v>むらやま</v>
      </c>
      <c r="F57" s="32" t="str">
        <f>IF(OR(L57&lt;&gt;"○",入力!K30=""),"",入力!K30)</f>
        <v>ともな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145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須藤</v>
      </c>
      <c r="D58" s="32" t="str">
        <f>IF(OR(L58&lt;&gt;"○",入力!K33=""),"",入力!K33)</f>
        <v>奏</v>
      </c>
      <c r="E58" s="32" t="str">
        <f>IF(OR(L58&lt;&gt;"○",入力!F32=""),"",入力!F32)</f>
        <v>すどう</v>
      </c>
      <c r="F58" s="32" t="str">
        <f>IF(OR(L58&lt;&gt;"○",入力!K32=""),"",入力!K32)</f>
        <v>かなで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148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湯川</v>
      </c>
      <c r="D59" s="32" t="str">
        <f>IF(OR(L59&lt;&gt;"○",入力!AE23=""),"",入力!AE23)</f>
        <v>璃咲</v>
      </c>
      <c r="E59" s="32" t="str">
        <f>IF(OR(L59&lt;&gt;"○",入力!Z22=""),"",入力!Z22)</f>
        <v>ゆかわ</v>
      </c>
      <c r="F59" s="32" t="str">
        <f>IF(OR(L59&lt;&gt;"○",入力!AE22=""),"",入力!AE22)</f>
        <v>りさ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山田</v>
      </c>
      <c r="D60" s="32" t="str">
        <f>IF(OR(L60&lt;&gt;"○",入力!AE25=""),"",入力!AE25)</f>
        <v>煌裡</v>
      </c>
      <c r="E60" s="32" t="str">
        <f>IF(OR(L60&lt;&gt;"○",入力!Z24=""),"",入力!Z24)</f>
        <v>やまだ</v>
      </c>
      <c r="F60" s="32" t="str">
        <f>IF(OR(L60&lt;&gt;"○",入力!AE24=""),"",入力!AE24)</f>
        <v>きらり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小山</v>
      </c>
      <c r="D61" s="32" t="str">
        <f>IF(OR(L61&lt;&gt;"○",入力!AE27=""),"",入力!AE27)</f>
        <v>香凜</v>
      </c>
      <c r="E61" s="32" t="str">
        <f>IF(OR(L61&lt;&gt;"○",入力!Z26=""),"",入力!Z26)</f>
        <v>こやま</v>
      </c>
      <c r="F61" s="32" t="str">
        <f>IF(OR(L61&lt;&gt;"○",入力!AE26=""),"",入力!AE26)</f>
        <v>かりん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162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武</v>
      </c>
      <c r="D62" s="32" t="str">
        <f>IF(OR(L62&lt;&gt;"○",入力!AE29=""),"",入力!AE29)</f>
        <v>咲良</v>
      </c>
      <c r="E62" s="32" t="str">
        <f>IF(OR(L62&lt;&gt;"○",入力!Z28=""),"",入力!Z28)</f>
        <v>たけ</v>
      </c>
      <c r="F62" s="32" t="str">
        <f>IF(OR(L62&lt;&gt;"○",入力!AE28=""),"",入力!AE28)</f>
        <v>さくら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青木</v>
      </c>
      <c r="D63" s="32" t="str">
        <f>IF(OR(L63&lt;&gt;"○",入力!AE31=""),"",入力!AE31)</f>
        <v>麗夜</v>
      </c>
      <c r="E63" s="32" t="str">
        <f>IF(OR(L63&lt;&gt;"○",入力!Z30=""),"",入力!Z30)</f>
        <v>あおき</v>
      </c>
      <c r="F63" s="32" t="str">
        <f>IF(OR(L63&lt;&gt;"○",入力!AE30=""),"",入力!AE30)</f>
        <v>れいや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146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萩原</v>
      </c>
      <c r="D64" s="32" t="str">
        <f>IF(OR(L64&lt;&gt;"○",入力!AE33=""),"",入力!AE33)</f>
        <v>埜の子</v>
      </c>
      <c r="E64" s="32" t="str">
        <f>IF(OR(L64&lt;&gt;"○",入力!Z32=""),"",入力!Z32)</f>
        <v>はぎわら</v>
      </c>
      <c r="F64" s="32" t="str">
        <f>IF(OR(L64&lt;&gt;"○",入力!AE32=""),"",入力!AE32)</f>
        <v>ののこ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平井　洸太朗</cp:lastModifiedBy>
  <cp:lastPrinted>2019-05-05T01:26:23Z</cp:lastPrinted>
  <dcterms:created xsi:type="dcterms:W3CDTF">2006-11-03T01:52:14Z</dcterms:created>
  <dcterms:modified xsi:type="dcterms:W3CDTF">2019-05-05T01:31:33Z</dcterms:modified>
</cp:coreProperties>
</file>