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705"/>
  <workbookPr showInkAnnotation="0" codeName="ThisWorkbook" autoCompressPictures="0"/>
  <bookViews>
    <workbookView xWindow="720" yWindow="120" windowWidth="25600" windowHeight="1360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40001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/>
  <c r="F20" i="14"/>
  <c r="D20" i="14"/>
  <c r="F16" i="14"/>
  <c r="D16" i="14"/>
  <c r="F24" i="14"/>
  <c r="E24" i="14"/>
  <c r="D24" i="14"/>
  <c r="C24" i="14"/>
  <c r="F17" i="14"/>
  <c r="E17" i="14"/>
  <c r="C17" i="14"/>
  <c r="D17" i="14"/>
  <c r="F8" i="14"/>
  <c r="A9" i="14"/>
  <c r="P8" i="14"/>
  <c r="O8" i="14"/>
  <c r="N8" i="14"/>
  <c r="M8" i="14"/>
  <c r="L8" i="14"/>
  <c r="K8" i="14"/>
  <c r="I8" i="14"/>
  <c r="G8" i="14"/>
  <c r="E8" i="14"/>
  <c r="A8" i="14"/>
  <c r="P9" i="14"/>
  <c r="C16" i="14"/>
  <c r="H7" i="14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/>
  <c r="K9" i="14"/>
  <c r="O9" i="14"/>
  <c r="F9" i="14"/>
  <c r="L9" i="14"/>
  <c r="I5" i="14"/>
  <c r="A1" i="9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/>
  <c r="A56" i="14"/>
  <c r="A57" i="14"/>
  <c r="A58" i="14"/>
  <c r="Q17" i="14"/>
  <c r="E16" i="14"/>
  <c r="A5" i="14"/>
  <c r="I61" i="14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/>
  <c r="A61" i="14"/>
  <c r="A62" i="14"/>
  <c r="A63" i="14"/>
  <c r="A64" i="14"/>
  <c r="A65" i="14"/>
  <c r="A66" i="14"/>
  <c r="A67" i="14"/>
  <c r="A68" i="14"/>
  <c r="A69" i="14"/>
  <c r="A70" i="14"/>
  <c r="A71" i="14"/>
  <c r="A72" i="14"/>
  <c r="A73" i="14"/>
  <c r="A74" i="14"/>
  <c r="A75" i="14"/>
  <c r="A76" i="14"/>
  <c r="A77" i="14"/>
  <c r="A78" i="14"/>
  <c r="A79" i="14"/>
  <c r="A80" i="14"/>
  <c r="A81" i="14"/>
  <c r="A82" i="14"/>
  <c r="A83" i="14"/>
  <c r="A84" i="14"/>
  <c r="A85" i="14"/>
  <c r="A86" i="14"/>
  <c r="A87" i="14"/>
  <c r="A88" i="14"/>
  <c r="A89" i="14"/>
  <c r="A90" i="14"/>
  <c r="A91" i="14"/>
  <c r="A92" i="14"/>
  <c r="A93" i="14"/>
  <c r="A94" i="14"/>
  <c r="A95" i="14"/>
  <c r="A96" i="14"/>
  <c r="A97" i="14"/>
  <c r="A98" i="14"/>
  <c r="A99" i="14"/>
  <c r="A100" i="14"/>
  <c r="A101" i="14"/>
  <c r="A102" i="14"/>
  <c r="A103" i="14"/>
  <c r="A104" i="14"/>
  <c r="A105" i="14"/>
  <c r="A106" i="14"/>
  <c r="A107" i="14"/>
  <c r="A108" i="14"/>
  <c r="A109" i="14"/>
  <c r="A110" i="14"/>
  <c r="A111" i="14"/>
  <c r="A112" i="14"/>
  <c r="A113" i="14"/>
  <c r="A114" i="14"/>
  <c r="A115" i="14"/>
  <c r="A116" i="14"/>
  <c r="A117" i="14"/>
  <c r="A118" i="14"/>
  <c r="A119" i="14"/>
  <c r="A120" i="14"/>
  <c r="A121" i="14"/>
  <c r="A122" i="14"/>
  <c r="A123" i="14"/>
  <c r="A124" i="14"/>
  <c r="A125" i="14"/>
  <c r="A126" i="14"/>
  <c r="A127" i="14"/>
  <c r="A128" i="14"/>
  <c r="A129" i="14"/>
  <c r="A130" i="14"/>
  <c r="A131" i="14"/>
  <c r="A132" i="14"/>
  <c r="A133" i="14"/>
  <c r="A134" i="14"/>
  <c r="A135" i="14"/>
  <c r="A136" i="14"/>
  <c r="A137" i="14"/>
  <c r="A138" i="14"/>
  <c r="A139" i="14"/>
  <c r="A140" i="14"/>
  <c r="A141" i="14"/>
  <c r="A142" i="14"/>
  <c r="A143" i="14"/>
  <c r="A144" i="14"/>
  <c r="A145" i="14"/>
  <c r="A146" i="14"/>
  <c r="A147" i="14"/>
  <c r="A148" i="14"/>
  <c r="A149" i="14"/>
  <c r="A150" i="14"/>
  <c r="A151" i="14"/>
  <c r="A152" i="14"/>
  <c r="A153" i="14"/>
  <c r="A154" i="14"/>
  <c r="A155" i="14"/>
  <c r="A156" i="14"/>
  <c r="A157" i="14"/>
  <c r="A158" i="14"/>
  <c r="A159" i="14"/>
  <c r="A160" i="14"/>
  <c r="A161" i="14"/>
  <c r="A162" i="14"/>
  <c r="A163" i="14"/>
  <c r="A164" i="14"/>
  <c r="A165" i="14"/>
  <c r="A166" i="14"/>
  <c r="A167" i="14"/>
  <c r="A168" i="14"/>
  <c r="A169" i="14"/>
  <c r="A170" i="14"/>
  <c r="A171" i="14"/>
  <c r="A172" i="14"/>
  <c r="A173" i="14"/>
  <c r="A174" i="14"/>
  <c r="A175" i="14"/>
  <c r="A176" i="14"/>
  <c r="A177" i="14"/>
  <c r="A178" i="14"/>
  <c r="A179" i="14"/>
  <c r="A180" i="14"/>
  <c r="A181" i="14"/>
  <c r="A182" i="14"/>
  <c r="A183" i="14"/>
  <c r="A184" i="14"/>
  <c r="A185" i="14"/>
  <c r="A186" i="14"/>
  <c r="A187" i="14"/>
  <c r="A188" i="14"/>
  <c r="A189" i="14"/>
  <c r="A190" i="14"/>
  <c r="A191" i="14"/>
  <c r="A192" i="14"/>
  <c r="A193" i="14"/>
  <c r="A194" i="14"/>
  <c r="A195" i="14"/>
  <c r="A196" i="14"/>
  <c r="A197" i="14"/>
  <c r="A198" i="14"/>
  <c r="A199" i="14"/>
  <c r="A200" i="14"/>
  <c r="A201" i="14"/>
  <c r="A202" i="14"/>
  <c r="A203" i="14"/>
  <c r="A204" i="14"/>
  <c r="A205" i="14"/>
  <c r="A206" i="14"/>
  <c r="A207" i="14"/>
  <c r="A208" i="14"/>
  <c r="A209" i="14"/>
  <c r="A210" i="14"/>
  <c r="A211" i="14"/>
  <c r="A212" i="14"/>
  <c r="A213" i="14"/>
  <c r="A214" i="14"/>
  <c r="A215" i="14"/>
  <c r="A216" i="14"/>
  <c r="A217" i="14"/>
  <c r="A218" i="14"/>
  <c r="A219" i="14"/>
  <c r="A220" i="14"/>
  <c r="A221" i="14"/>
  <c r="A222" i="14"/>
  <c r="A223" i="14"/>
  <c r="A224" i="14"/>
  <c r="A225" i="14"/>
  <c r="A226" i="14"/>
  <c r="A227" i="14"/>
  <c r="A228" i="14"/>
  <c r="A229" i="14"/>
  <c r="A230" i="14"/>
  <c r="A231" i="14"/>
  <c r="A232" i="14"/>
  <c r="A233" i="14"/>
  <c r="A234" i="14"/>
  <c r="A235" i="14"/>
  <c r="A236" i="14"/>
  <c r="A237" i="14"/>
  <c r="A238" i="14"/>
  <c r="A239" i="14"/>
  <c r="A240" i="14"/>
  <c r="A241" i="14"/>
  <c r="A242" i="14"/>
  <c r="A243" i="14"/>
  <c r="A244" i="14"/>
  <c r="A245" i="14"/>
  <c r="A246" i="14"/>
  <c r="A247" i="14"/>
  <c r="A248" i="14"/>
  <c r="A249" i="14"/>
  <c r="A250" i="14"/>
  <c r="A251" i="14"/>
  <c r="A252" i="14"/>
  <c r="A253" i="14"/>
  <c r="A254" i="14"/>
  <c r="A255" i="14"/>
  <c r="A256" i="14"/>
  <c r="A257" i="14"/>
  <c r="A258" i="14"/>
  <c r="A259" i="14"/>
  <c r="A260" i="14"/>
  <c r="A261" i="14"/>
  <c r="A262" i="14"/>
  <c r="A263" i="14"/>
  <c r="A264" i="14"/>
  <c r="A265" i="14"/>
  <c r="A266" i="14"/>
  <c r="A267" i="14"/>
  <c r="A268" i="14"/>
  <c r="A269" i="14"/>
  <c r="A270" i="14"/>
  <c r="A271" i="14"/>
  <c r="A272" i="14"/>
  <c r="A273" i="14"/>
  <c r="A274" i="14"/>
  <c r="A275" i="14"/>
  <c r="A276" i="14"/>
  <c r="A277" i="14"/>
  <c r="A278" i="14"/>
  <c r="A279" i="14"/>
  <c r="A280" i="14"/>
  <c r="A281" i="14"/>
  <c r="A282" i="14"/>
  <c r="A283" i="14"/>
  <c r="A284" i="14"/>
  <c r="A285" i="14"/>
  <c r="A286" i="14"/>
  <c r="A287" i="14"/>
  <c r="A288" i="14"/>
  <c r="A289" i="14"/>
  <c r="A290" i="14"/>
  <c r="A291" i="14"/>
  <c r="A292" i="14"/>
  <c r="A293" i="14"/>
  <c r="A294" i="14"/>
  <c r="A295" i="14"/>
  <c r="A296" i="14"/>
  <c r="A297" i="14"/>
  <c r="A298" i="14"/>
  <c r="A299" i="14"/>
  <c r="A300" i="14"/>
  <c r="A301" i="14"/>
  <c r="A302" i="14"/>
  <c r="A303" i="14"/>
  <c r="A304" i="14"/>
  <c r="A305" i="14"/>
  <c r="A306" i="14"/>
  <c r="A307" i="14"/>
  <c r="A308" i="14"/>
  <c r="A309" i="14"/>
  <c r="A310" i="14"/>
  <c r="A311" i="14"/>
  <c r="A312" i="14"/>
  <c r="A313" i="14"/>
  <c r="A314" i="14"/>
  <c r="A315" i="14"/>
  <c r="A316" i="14"/>
  <c r="A317" i="14"/>
  <c r="A318" i="14"/>
  <c r="A319" i="14"/>
  <c r="A320" i="14"/>
  <c r="A321" i="14"/>
  <c r="A322" i="14"/>
  <c r="A323" i="14"/>
  <c r="A324" i="14"/>
  <c r="A325" i="14"/>
  <c r="A326" i="14"/>
  <c r="A327" i="14"/>
  <c r="A328" i="14"/>
  <c r="A329" i="14"/>
  <c r="A330" i="14"/>
  <c r="A331" i="14"/>
  <c r="A332" i="14"/>
  <c r="A333" i="14"/>
  <c r="A334" i="14"/>
  <c r="A335" i="14"/>
  <c r="A336" i="14"/>
  <c r="A337" i="14"/>
  <c r="A338" i="14"/>
  <c r="A339" i="14"/>
  <c r="A340" i="14"/>
  <c r="A341" i="14"/>
  <c r="A342" i="14"/>
  <c r="A343" i="14"/>
  <c r="A344" i="14"/>
  <c r="A345" i="14"/>
  <c r="A346" i="14"/>
  <c r="A347" i="14"/>
  <c r="A348" i="14"/>
  <c r="A349" i="14"/>
  <c r="A350" i="14"/>
  <c r="A351" i="14"/>
  <c r="A352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/>
  <c r="G182" i="6"/>
  <c r="G194" i="6"/>
  <c r="Y45" i="6"/>
  <c r="G235" i="6"/>
  <c r="AE36" i="6"/>
  <c r="G195" i="6"/>
  <c r="Y46" i="6"/>
  <c r="G196" i="6"/>
  <c r="Y47" i="6"/>
  <c r="G197" i="6"/>
  <c r="Y48" i="6"/>
  <c r="G198" i="6"/>
  <c r="Y49" i="6"/>
  <c r="G199" i="6"/>
  <c r="Y50" i="6"/>
  <c r="G200" i="6"/>
  <c r="Y51" i="6"/>
  <c r="G201" i="6"/>
  <c r="AE2" i="6"/>
  <c r="G202" i="6"/>
  <c r="AE3" i="6"/>
  <c r="G203" i="6"/>
  <c r="AE4" i="6"/>
  <c r="G204" i="6"/>
  <c r="AE5" i="6"/>
  <c r="G205" i="6"/>
  <c r="AE6" i="6"/>
  <c r="G206" i="6"/>
  <c r="AE7" i="6"/>
  <c r="G207" i="6"/>
  <c r="AE8" i="6"/>
  <c r="G208" i="6"/>
  <c r="AE9" i="6"/>
  <c r="G209" i="6"/>
  <c r="AE10" i="6"/>
  <c r="G210" i="6"/>
  <c r="AE11" i="6"/>
  <c r="G211" i="6"/>
  <c r="AE12" i="6"/>
  <c r="G212" i="6"/>
  <c r="AE13" i="6"/>
  <c r="G213" i="6"/>
  <c r="AE14" i="6"/>
  <c r="G214" i="6"/>
  <c r="AE15" i="6"/>
  <c r="G215" i="6"/>
  <c r="AE16" i="6"/>
  <c r="G216" i="6"/>
  <c r="AE17" i="6"/>
  <c r="G217" i="6"/>
  <c r="AE18" i="6"/>
  <c r="G218" i="6"/>
  <c r="AE19" i="6"/>
  <c r="G219" i="6"/>
  <c r="AE20" i="6"/>
  <c r="G220" i="6"/>
  <c r="AE21" i="6"/>
  <c r="G221" i="6"/>
  <c r="AE22" i="6"/>
  <c r="G222" i="6"/>
  <c r="AE23" i="6"/>
  <c r="G223" i="6"/>
  <c r="AE24" i="6"/>
  <c r="G224" i="6"/>
  <c r="AE25" i="6"/>
  <c r="G225" i="6"/>
  <c r="AE26" i="6"/>
  <c r="G226" i="6"/>
  <c r="AE27" i="6"/>
  <c r="G227" i="6"/>
  <c r="AE28" i="6"/>
  <c r="G228" i="6"/>
  <c r="AE29" i="6"/>
  <c r="G229" i="6"/>
  <c r="AE30" i="6"/>
  <c r="G230" i="6"/>
  <c r="AE31" i="6"/>
  <c r="G231" i="6"/>
  <c r="AE32" i="6"/>
  <c r="G232" i="6"/>
  <c r="AE33" i="6"/>
  <c r="G233" i="6"/>
  <c r="AE34" i="6"/>
  <c r="G234" i="6"/>
  <c r="AE35" i="6"/>
  <c r="F8" i="13"/>
  <c r="Z7" i="13"/>
  <c r="F3" i="13"/>
  <c r="Z2" i="13"/>
  <c r="F3" i="11"/>
  <c r="Z7" i="11"/>
  <c r="D9" i="14"/>
  <c r="Z2" i="11"/>
  <c r="D8" i="14"/>
  <c r="R2" i="9"/>
  <c r="Y2" i="9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/>
  <c r="G482" i="6"/>
  <c r="BI33" i="6"/>
  <c r="G481" i="6"/>
  <c r="BI32" i="6"/>
  <c r="G480" i="6"/>
  <c r="BI31" i="6"/>
  <c r="G479" i="6"/>
  <c r="BI30" i="6"/>
  <c r="G478" i="6"/>
  <c r="BI29" i="6"/>
  <c r="G477" i="6"/>
  <c r="BI28" i="6"/>
  <c r="G476" i="6"/>
  <c r="BI27" i="6"/>
  <c r="G475" i="6"/>
  <c r="BI26" i="6"/>
  <c r="G474" i="6"/>
  <c r="BI25" i="6"/>
  <c r="G473" i="6"/>
  <c r="BI24" i="6"/>
  <c r="G472" i="6"/>
  <c r="BI23" i="6"/>
  <c r="G471" i="6"/>
  <c r="BI22" i="6"/>
  <c r="G470" i="6"/>
  <c r="BI21" i="6"/>
  <c r="G469" i="6"/>
  <c r="BI20" i="6"/>
  <c r="G468" i="6"/>
  <c r="BI19" i="6"/>
  <c r="G467" i="6"/>
  <c r="BI18" i="6"/>
  <c r="G466" i="6"/>
  <c r="BI17" i="6"/>
  <c r="G465" i="6"/>
  <c r="BI16" i="6"/>
  <c r="G464" i="6"/>
  <c r="BI15" i="6"/>
  <c r="G463" i="6"/>
  <c r="BI14" i="6"/>
  <c r="G462" i="6"/>
  <c r="BI13" i="6"/>
  <c r="G461" i="6"/>
  <c r="BI12" i="6"/>
  <c r="G460" i="6"/>
  <c r="BI11" i="6"/>
  <c r="G459" i="6"/>
  <c r="BI10" i="6"/>
  <c r="G458" i="6"/>
  <c r="BI9" i="6"/>
  <c r="G457" i="6"/>
  <c r="BI8" i="6"/>
  <c r="G456" i="6"/>
  <c r="BI7" i="6"/>
  <c r="G455" i="6"/>
  <c r="BI6" i="6"/>
  <c r="G454" i="6"/>
  <c r="BI5" i="6"/>
  <c r="G453" i="6"/>
  <c r="BI4" i="6"/>
  <c r="G452" i="6"/>
  <c r="BI3" i="6"/>
  <c r="G451" i="6"/>
  <c r="BI2" i="6"/>
  <c r="G450" i="6"/>
  <c r="BC51" i="6"/>
  <c r="G449" i="6"/>
  <c r="BC50" i="6"/>
  <c r="G448" i="6"/>
  <c r="BC49" i="6"/>
  <c r="G447" i="6"/>
  <c r="BC48" i="6"/>
  <c r="G446" i="6"/>
  <c r="BC47" i="6"/>
  <c r="G445" i="6"/>
  <c r="BC46" i="6"/>
  <c r="G444" i="6"/>
  <c r="BC45" i="6"/>
  <c r="G443" i="6"/>
  <c r="BC44" i="6"/>
  <c r="G442" i="6"/>
  <c r="BC43" i="6"/>
  <c r="G441" i="6"/>
  <c r="BC42" i="6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/>
  <c r="G257" i="6"/>
  <c r="AK8" i="6"/>
  <c r="G256" i="6"/>
  <c r="AK7" i="6"/>
  <c r="G255" i="6"/>
  <c r="AK6" i="6"/>
  <c r="G254" i="6"/>
  <c r="AK5" i="6"/>
  <c r="G253" i="6"/>
  <c r="AK4" i="6"/>
  <c r="G252" i="6"/>
  <c r="AK3" i="6"/>
  <c r="G251" i="6"/>
  <c r="AK2" i="6"/>
  <c r="G250" i="6"/>
  <c r="AE51" i="6"/>
  <c r="G249" i="6"/>
  <c r="AE50" i="6"/>
  <c r="G248" i="6"/>
  <c r="AE49" i="6"/>
  <c r="G247" i="6"/>
  <c r="AE48" i="6"/>
  <c r="G246" i="6"/>
  <c r="AE47" i="6"/>
  <c r="G245" i="6"/>
  <c r="AE46" i="6"/>
  <c r="G244" i="6"/>
  <c r="AE45" i="6"/>
  <c r="G243" i="6"/>
  <c r="AE44" i="6"/>
  <c r="G242" i="6"/>
  <c r="AE43" i="6"/>
  <c r="G241" i="6"/>
  <c r="AE42" i="6"/>
  <c r="G240" i="6"/>
  <c r="AE41" i="6"/>
  <c r="G239" i="6"/>
  <c r="AE40" i="6"/>
  <c r="G238" i="6"/>
  <c r="AE39" i="6"/>
  <c r="G237" i="6"/>
  <c r="AE38" i="6"/>
  <c r="G236" i="6"/>
  <c r="AE37" i="6"/>
  <c r="G193" i="6"/>
  <c r="Y44" i="6"/>
  <c r="G192" i="6"/>
  <c r="Y43" i="6"/>
  <c r="G191" i="6"/>
  <c r="Y42" i="6"/>
  <c r="G190" i="6"/>
  <c r="Y41" i="6"/>
  <c r="G189" i="6"/>
  <c r="Y40" i="6"/>
  <c r="G188" i="6"/>
  <c r="Y39" i="6"/>
  <c r="G187" i="6"/>
  <c r="Y38" i="6"/>
  <c r="G186" i="6"/>
  <c r="Y37" i="6"/>
  <c r="G185" i="6"/>
  <c r="Y36" i="6"/>
  <c r="G183" i="6"/>
  <c r="Y34" i="6"/>
  <c r="Y33" i="6"/>
  <c r="G181" i="6"/>
  <c r="Y32" i="6"/>
  <c r="G180" i="6"/>
  <c r="Y31" i="6"/>
  <c r="G179" i="6"/>
  <c r="Y30" i="6"/>
  <c r="G178" i="6"/>
  <c r="Y29" i="6"/>
  <c r="G177" i="6"/>
  <c r="Y28" i="6"/>
  <c r="G176" i="6"/>
  <c r="Y27" i="6"/>
  <c r="G175" i="6"/>
  <c r="Y26" i="6"/>
  <c r="G174" i="6"/>
  <c r="Y25" i="6"/>
  <c r="G173" i="6"/>
  <c r="Y24" i="6"/>
  <c r="G172" i="6"/>
  <c r="Y23" i="6"/>
  <c r="G171" i="6"/>
  <c r="Y22" i="6"/>
  <c r="G170" i="6"/>
  <c r="Y21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S13" i="6"/>
  <c r="G112" i="6"/>
  <c r="S12" i="6"/>
  <c r="G111" i="6"/>
  <c r="S11" i="6"/>
  <c r="G110" i="6"/>
  <c r="S10" i="6"/>
  <c r="G109" i="6"/>
  <c r="S9" i="6"/>
  <c r="G108" i="6"/>
  <c r="S8" i="6"/>
  <c r="G107" i="6"/>
  <c r="S7" i="6"/>
  <c r="G106" i="6"/>
  <c r="S6" i="6"/>
  <c r="G105" i="6"/>
  <c r="S5" i="6"/>
  <c r="G104" i="6"/>
  <c r="S4" i="6"/>
  <c r="G103" i="6"/>
  <c r="S3" i="6"/>
  <c r="G102" i="6"/>
  <c r="S2" i="6"/>
  <c r="G101" i="6"/>
  <c r="M51" i="6"/>
  <c r="G100" i="6"/>
  <c r="M50" i="6"/>
  <c r="G99" i="6"/>
  <c r="M49" i="6"/>
  <c r="G98" i="6"/>
  <c r="M48" i="6"/>
  <c r="G97" i="6"/>
  <c r="M47" i="6"/>
  <c r="G96" i="6"/>
  <c r="M46" i="6"/>
  <c r="G95" i="6"/>
  <c r="M45" i="6"/>
  <c r="G94" i="6"/>
  <c r="M44" i="6"/>
  <c r="G93" i="6"/>
  <c r="M43" i="6"/>
  <c r="G92" i="6"/>
  <c r="M42" i="6"/>
  <c r="G91" i="6"/>
  <c r="M41" i="6"/>
  <c r="G90" i="6"/>
  <c r="M40" i="6"/>
  <c r="G89" i="6"/>
  <c r="M39" i="6"/>
  <c r="G88" i="6"/>
  <c r="M38" i="6"/>
  <c r="G87" i="6"/>
  <c r="M37" i="6"/>
  <c r="G86" i="6"/>
  <c r="M36" i="6"/>
  <c r="G85" i="6"/>
  <c r="M35" i="6"/>
  <c r="G84" i="6"/>
  <c r="M34" i="6"/>
  <c r="G83" i="6"/>
  <c r="M33" i="6"/>
  <c r="G82" i="6"/>
  <c r="M32" i="6"/>
  <c r="G81" i="6"/>
  <c r="M31" i="6"/>
  <c r="G80" i="6"/>
  <c r="M30" i="6"/>
  <c r="G79" i="6"/>
  <c r="M29" i="6"/>
  <c r="G78" i="6"/>
  <c r="M28" i="6"/>
  <c r="G77" i="6"/>
  <c r="M27" i="6"/>
  <c r="G76" i="6"/>
  <c r="M26" i="6"/>
  <c r="G75" i="6"/>
  <c r="M25" i="6"/>
  <c r="G74" i="6"/>
  <c r="M24" i="6"/>
  <c r="G73" i="6"/>
  <c r="M23" i="6"/>
  <c r="G72" i="6"/>
  <c r="M22" i="6"/>
  <c r="G71" i="6"/>
  <c r="M21" i="6"/>
  <c r="G70" i="6"/>
  <c r="M20" i="6"/>
  <c r="G69" i="6"/>
  <c r="M19" i="6"/>
  <c r="G68" i="6"/>
  <c r="M18" i="6"/>
  <c r="G67" i="6"/>
  <c r="M17" i="6"/>
  <c r="G66" i="6"/>
  <c r="M16" i="6"/>
  <c r="G65" i="6"/>
  <c r="M15" i="6"/>
  <c r="G64" i="6"/>
  <c r="M14" i="6"/>
  <c r="G63" i="6"/>
  <c r="M13" i="6"/>
  <c r="G62" i="6"/>
  <c r="M12" i="6"/>
  <c r="G61" i="6"/>
  <c r="M11" i="6"/>
  <c r="G60" i="6"/>
  <c r="M10" i="6"/>
  <c r="G59" i="6"/>
  <c r="M9" i="6"/>
  <c r="G58" i="6"/>
  <c r="M8" i="6"/>
  <c r="G57" i="6"/>
  <c r="M7" i="6"/>
  <c r="G56" i="6"/>
  <c r="M6" i="6"/>
  <c r="G55" i="6"/>
  <c r="M5" i="6"/>
  <c r="G54" i="6"/>
  <c r="M4" i="6"/>
  <c r="G53" i="6"/>
  <c r="M3" i="6"/>
  <c r="G52" i="6"/>
  <c r="M2" i="6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<sst xmlns="http://schemas.openxmlformats.org/spreadsheetml/2006/main" count="1470" uniqueCount="742">
  <si>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</si>
  <si>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</si>
  <si>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</si>
  <si>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</si>
  <si>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</si>
  <si>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</si>
  <si>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</si>
  <si>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</si>
  <si>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</si>
  <si>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</si>
  <si>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</si>
  <si>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</si>
  <si>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</si>
  <si>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</si>
  <si>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</si>
  <si>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</si>
  <si>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</si>
  <si>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</si>
  <si>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</si>
  <si>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</si>
  <si>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</si>
  <si>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</si>
  <si>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</si>
  <si>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</si>
  <si>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</si>
  <si>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</si>
  <si>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</si>
  <si>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</si>
  <si>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</si>
  <si>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</si>
  <si>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</si>
  <si>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</si>
  <si>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</si>
  <si>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</si>
  <si>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</si>
  <si>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</si>
  <si>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</si>
  <si>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</si>
  <si>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</si>
  <si>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</si>
  <si>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</si>
  <si>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</si>
  <si>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</si>
  <si>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</si>
  <si>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</si>
  <si>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</si>
  <si>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</si>
  <si>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</si>
  <si>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</si>
  <si>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</si>
  <si>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</si>
  <si>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</si>
  <si>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</si>
  <si>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</si>
  <si>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</si>
  <si>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</si>
  <si>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</si>
  <si>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</si>
  <si>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</si>
  <si>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</si>
  <si>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</si>
  <si>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</si>
  <si>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</si>
  <si>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</si>
  <si>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</si>
  <si>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</si>
  <si>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</si>
  <si>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</si>
  <si>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</si>
  <si>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</si>
  <si>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</si>
  <si>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</si>
  <si>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</si>
  <si>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</si>
  <si>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</si>
  <si>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</si>
  <si>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</si>
  <si>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</si>
  <si>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</si>
  <si>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</si>
  <si>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</si>
  <si>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</si>
  <si>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</si>
  <si>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</si>
  <si>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</si>
  <si>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</si>
  <si>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</si>
  <si>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</si>
  <si>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</si>
  <si>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</si>
  <si>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</si>
  <si>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</si>
  <si>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</si>
  <si>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</si>
  <si>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</si>
  <si>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</si>
  <si>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</si>
  <si>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</si>
  <si>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</si>
  <si>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</si>
  <si>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</si>
  <si>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</si>
  <si>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</si>
  <si>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</si>
  <si>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</si>
  <si>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</si>
  <si>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</si>
  <si>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</si>
  <si>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</si>
  <si>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</si>
  <si>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</si>
  <si>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</si>
  <si>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</si>
  <si>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</si>
  <si>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</si>
  <si>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</si>
  <si>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</si>
  <si>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</si>
  <si>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</si>
  <si>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</si>
  <si>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</si>
  <si>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</si>
  <si>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</si>
  <si>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</si>
  <si>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</si>
  <si>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</si>
  <si>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</si>
  <si>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</si>
  <si>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</si>
  <si>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</si>
  <si>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</si>
  <si>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</si>
  <si>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</si>
  <si>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</si>
  <si>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</si>
  <si>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</si>
  <si>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</si>
  <si>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</si>
  <si>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</si>
  <si>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</si>
  <si>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</si>
  <si>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</si>
  <si>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</si>
  <si>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</si>
  <si>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</si>
  <si>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</si>
  <si>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</si>
  <si>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</si>
  <si>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</si>
  <si>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</si>
  <si>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</si>
  <si>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</si>
  <si>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</si>
  <si>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</si>
  <si>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</si>
  <si>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</si>
  <si>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</si>
  <si>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</si>
  <si>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</si>
  <si>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</si>
  <si>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</si>
  <si>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</si>
  <si>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</si>
  <si>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</si>
  <si>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</si>
  <si>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</si>
  <si>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</si>
  <si>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</si>
  <si>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</si>
  <si>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</si>
  <si>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</si>
  <si>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</si>
  <si>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</si>
  <si>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</si>
  <si>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</si>
  <si>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</si>
  <si>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</si>
  <si>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</si>
  <si>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</si>
  <si>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</si>
  <si>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</si>
  <si>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</si>
  <si>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</si>
  <si>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</si>
  <si>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</si>
  <si>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</si>
  <si>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</si>
  <si>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</si>
  <si>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</si>
  <si>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</si>
  <si>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</si>
  <si>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</si>
  <si>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</si>
  <si>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</si>
  <si>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</si>
  <si>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</si>
  <si>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</si>
  <si>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</si>
  <si>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</si>
  <si>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</si>
  <si>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</si>
  <si>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</si>
  <si>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</si>
  <si>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</si>
  <si>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</si>
  <si>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</si>
  <si>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</si>
  <si>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</si>
  <si>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</si>
  <si>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</si>
  <si>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</si>
  <si>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</si>
  <si>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</si>
  <si>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</si>
  <si>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</si>
  <si>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</si>
  <si>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</si>
  <si>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</si>
  <si>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</si>
  <si>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</si>
  <si>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</si>
  <si>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</si>
  <si>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</si>
  <si>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</si>
  <si>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</si>
  <si>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</si>
  <si>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</si>
  <si>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</si>
  <si>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</si>
  <si>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</si>
  <si>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</si>
  <si>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</si>
  <si>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</si>
  <si>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</si>
  <si>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</si>
  <si>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</si>
  <si>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</si>
  <si>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</si>
  <si>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</si>
  <si>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</si>
  <si>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</si>
  <si>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</si>
  <si>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</si>
  <si>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</si>
  <si>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</si>
  <si>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</si>
  <si>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</si>
  <si>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</si>
  <si>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</si>
  <si>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</si>
  <si>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</si>
  <si>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</si>
  <si>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</si>
  <si>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</si>
  <si>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</si>
  <si>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</si>
  <si>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</si>
  <si>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</si>
  <si>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</si>
  <si>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</si>
  <si>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</si>
  <si>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</si>
  <si>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</si>
  <si>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</si>
  <si>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</si>
  <si>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</si>
  <si>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</si>
  <si>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</si>
  <si>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</si>
  <si>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</si>
  <si>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</si>
  <si>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</si>
  <si>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</si>
  <si>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</si>
  <si>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</si>
  <si>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</si>
  <si>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</si>
  <si>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</si>
  <si>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</si>
  <si>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</si>
  <si>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</si>
  <si>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</si>
  <si>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</si>
  <si>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</si>
  <si>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</si>
  <si>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</si>
  <si>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</si>
  <si>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</si>
  <si>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</si>
  <si>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</si>
  <si>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</si>
  <si>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</si>
  <si>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</si>
  <si>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</si>
  <si>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</si>
  <si>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</si>
  <si>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</si>
  <si>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</si>
  <si>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</si>
  <si>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</si>
  <si>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</si>
  <si>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</si>
  <si>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</si>
  <si>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</si>
  <si>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</si>
  <si>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</si>
  <si>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</si>
  <si>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</si>
  <si>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</si>
  <si>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</si>
  <si>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</si>
  <si>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</si>
  <si>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</si>
  <si>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</si>
  <si>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</si>
  <si>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</si>
  <si>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</si>
  <si>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</si>
  <si>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</si>
  <si>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</si>
  <si>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</si>
  <si>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</si>
  <si>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</si>
  <si>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</si>
  <si>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</si>
  <si>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</si>
  <si>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</si>
  <si>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</si>
  <si>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</si>
  <si>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</si>
  <si>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</si>
  <si>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</si>
  <si>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</si>
  <si>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</si>
  <si>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</si>
  <si>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</si>
  <si>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</si>
  <si>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</si>
  <si>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</si>
  <si>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</si>
  <si>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</si>
  <si>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</si>
  <si>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</si>
  <si>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</si>
  <si>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</si>
  <si>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</si>
  <si>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</si>
  <si>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</si>
  <si>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</si>
  <si>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</si>
  <si>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</si>
  <si>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</si>
  <si>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</si>
  <si>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</si>
  <si>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</si>
  <si>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</si>
  <si>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</si>
  <si>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</si>
  <si>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</si>
  <si>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</si>
  <si>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</si>
  <si>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</si>
  <si>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</si>
  <si>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</si>
  <si>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</si>
  <si>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</si>
  <si>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</si>
  <si>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</si>
  <si>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</si>
  <si>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</si>
  <si>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</si>
  <si>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</si>
  <si>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</si>
  <si>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</si>
  <si>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</si>
  <si>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</si>
  <si>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</si>
  <si>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</si>
  <si>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</si>
  <si>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</si>
  <si>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</si>
  <si>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</si>
  <si>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</si>
  <si>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</si>
  <si>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</si>
  <si>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</si>
  <si>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</si>
  <si>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</si>
  <si>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</si>
  <si>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</si>
  <si>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</si>
  <si>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</si>
  <si>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</si>
  <si>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</si>
  <si>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</si>
  <si>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</si>
  <si>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</si>
  <si>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</si>
  <si>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</si>
  <si>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</si>
  <si>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</si>
  <si>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</si>
  <si>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</si>
  <si>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</si>
  <si>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</si>
  <si>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</si>
  <si>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</si>
  <si>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</si>
  <si>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</si>
  <si>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</si>
  <si>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</si>
  <si>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</si>
  <si>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</si>
  <si>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</si>
  <si>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</si>
  <si>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</si>
  <si>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</si>
  <si>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</si>
  <si>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</si>
  <si>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</si>
  <si>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</si>
  <si>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</si>
  <si>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</si>
  <si>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</si>
  <si>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</si>
  <si>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</si>
  <si>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</si>
  <si>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</si>
  <si>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</si>
  <si>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</si>
  <si>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</si>
  <si>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</si>
  <si>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</si>
  <si>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</si>
  <si>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</si>
  <si>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</si>
  <si>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</si>
  <si>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</si>
  <si>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</si>
  <si>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</si>
  <si>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</si>
  <si>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</si>
  <si>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</si>
  <si>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</si>
  <si>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</si>
  <si>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</si>
  <si>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</si>
  <si>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</si>
  <si>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</si>
  <si>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</si>
  <si>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</si>
  <si>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</si>
  <si>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</si>
  <si>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</si>
  <si>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</si>
  <si>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</si>
  <si>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</si>
  <si>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</si>
  <si>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</si>
  <si>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</si>
  <si>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</si>
  <si>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</si>
  <si>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</si>
  <si>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</si>
  <si>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</si>
  <si>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</si>
  <si>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</si>
  <si>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</si>
  <si>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</si>
  <si>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</si>
  <si>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</si>
  <si>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</si>
  <si>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</si>
  <si>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</si>
  <si>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</si>
  <si>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</si>
  <si>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</si>
  <si>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</si>
  <si>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</si>
  <si>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</si>
  <si>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</si>
  <si>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</si>
  <si>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</si>
  <si>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</si>
  <si>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</si>
  <si>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</si>
  <si>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</si>
  <si>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</si>
  <si>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</si>
  <si>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</si>
  <si>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</si>
  <si>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</si>
  <si>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</si>
  <si>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</si>
  <si>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</si>
  <si>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</si>
  <si>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</si>
  <si>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</si>
  <si>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</si>
  <si>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</si>
  <si>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</si>
  <si>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</si>
  <si>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</si>
  <si>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</si>
  <si>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</si>
  <si>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</si>
  <si>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</si>
  <si>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</si>
  <si>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</si>
  <si>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</si>
  <si>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</si>
  <si>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</si>
  <si>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</si>
  <si>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</si>
  <si>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</si>
  <si>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</si>
  <si>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</si>
  <si>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</si>
  <si>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</si>
  <si>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</si>
  <si>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</si>
  <si>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</si>
  <si>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</si>
  <si>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</si>
  <si>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</si>
  <si>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</si>
  <si>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</si>
  <si>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</si>
  <si>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</si>
  <si>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</si>
  <si>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</si>
  <si>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</si>
  <si>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</si>
  <si>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</si>
  <si>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</si>
  <si>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</si>
  <si>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</si>
  <si>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</si>
  <si>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</si>
  <si>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</si>
  <si>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</si>
  <si>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</si>
  <si>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</si>
  <si>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</si>
  <si>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</si>
  <si>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</si>
  <si>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</si>
  <si>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</si>
  <si>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</si>
  <si>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</si>
  <si>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</si>
  <si>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</si>
  <si>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</si>
  <si>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</si>
  <si>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</si>
  <si>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</si>
  <si>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</si>
  <si>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</si>
  <si>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</si>
  <si>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</si>
  <si>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</si>
  <si>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</si>
  <si>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</si>
  <si>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</si>
  <si>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</si>
  <si>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</si>
  <si>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</si>
  <si>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</si>
  <si>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</si>
  <si>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</si>
  <si>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</si>
  <si>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</si>
  <si>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</si>
  <si>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</si>
  <si>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</si>
  <si>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</si>
  <si>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</si>
  <si>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</si>
  <si>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</si>
  <si>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</si>
  <si>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</si>
  <si>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</si>
  <si>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</si>
  <si>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</si>
  <si>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</si>
  <si>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</si>
  <si>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</si>
  <si>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</si>
  <si>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</si>
  <si>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</si>
  <si>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</si>
  <si>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</si>
  <si>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</si>
  <si>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</si>
  <si>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</si>
  <si>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</si>
  <si>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</si>
  <si>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</si>
  <si>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</si>
  <si>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</si>
  <si>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</si>
  <si>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</si>
  <si>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</si>
  <si>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</si>
  <si>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</si>
  <si>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</si>
  <si>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</si>
  <si>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</si>
  <si>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</si>
  <si>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</si>
  <si>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</si>
  <si>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</si>
  <si>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</si>
  <si>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</si>
  <si>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</si>
  <si>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</si>
  <si>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</si>
  <si>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</si>
  <si>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</si>
  <si>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</si>
  <si>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</si>
  <si>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</si>
  <si>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</si>
  <si>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</si>
  <si>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</si>
  <si>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</si>
  <si>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</si>
  <si>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</si>
  <si>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</si>
  <si>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</si>
  <si>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</si>
  <si>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</si>
  <si>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</si>
  <si>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</si>
  <si>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</si>
  <si>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</si>
  <si>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</si>
  <si>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</si>
  <si>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</si>
  <si>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</si>
  <si>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</si>
  <si>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</si>
  <si>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</si>
  <si>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</si>
  <si>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</si>
  <si>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</si>
  <si>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</si>
  <si>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</si>
  <si>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</si>
  <si>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</si>
  <si>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</si>
  <si>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</si>
  <si>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</si>
  <si>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</si>
  <si>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</si>
  <si>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</si>
  <si>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</si>
  <si>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</si>
  <si>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</si>
  <si>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</si>
  <si>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</si>
  <si>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</si>
  <si>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</si>
  <si>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</si>
  <si>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</si>
  <si>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</si>
  <si>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</si>
  <si>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</si>
  <si>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</si>
  <si>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</si>
  <si>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</si>
  <si>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</si>
  <si>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</si>
  <si>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</si>
  <si>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</si>
  <si>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</si>
  <si>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</si>
  <si>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</si>
  <si>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</si>
  <si>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</si>
  <si>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</si>
  <si>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</si>
  <si>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</si>
  <si>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</si>
  <si>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</si>
  <si>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</si>
  <si>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</si>
  <si>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</si>
  <si>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</si>
  <si>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</si>
  <si>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</si>
  <si>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</si>
  <si>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</si>
  <si>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</si>
  <si>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0465</t>
    <phoneticPr fontId="2"/>
  </si>
  <si>
    <t>81</t>
    <phoneticPr fontId="2"/>
  </si>
  <si>
    <t>0226</t>
    <phoneticPr fontId="2"/>
  </si>
  <si>
    <t>259</t>
    <phoneticPr fontId="2"/>
  </si>
  <si>
    <t>0153</t>
    <phoneticPr fontId="2"/>
  </si>
  <si>
    <t>足柄上郡中井町比奈窪２９５</t>
    <rPh sb="0" eb="2">
      <t>アs</t>
    </rPh>
    <rPh sb="2" eb="3">
      <t>ウ</t>
    </rPh>
    <rPh sb="3" eb="4">
      <t>グン</t>
    </rPh>
    <rPh sb="4" eb="6">
      <t>ナk</t>
    </rPh>
    <rPh sb="6" eb="7">
      <t>マt</t>
    </rPh>
    <rPh sb="7" eb="8">
      <t>クラb</t>
    </rPh>
    <rPh sb="8" eb="9">
      <t>ナラ</t>
    </rPh>
    <rPh sb="9" eb="10">
      <t>クボ</t>
    </rPh>
    <phoneticPr fontId="2"/>
  </si>
  <si>
    <t>0465</t>
    <phoneticPr fontId="2"/>
  </si>
  <si>
    <t>81</t>
    <phoneticPr fontId="2"/>
  </si>
  <si>
    <t>0999</t>
    <phoneticPr fontId="2"/>
  </si>
  <si>
    <t>瀬戸</t>
    <rPh sb="0" eb="2">
      <t>セt</t>
    </rPh>
    <phoneticPr fontId="2"/>
  </si>
  <si>
    <t>せと</t>
    <phoneticPr fontId="2"/>
  </si>
  <si>
    <t>彬良</t>
    <rPh sb="0" eb="1">
      <t>アキラ</t>
    </rPh>
    <rPh sb="1" eb="2">
      <t>ヨ</t>
    </rPh>
    <phoneticPr fontId="2"/>
  </si>
  <si>
    <t>あきら</t>
    <phoneticPr fontId="2"/>
  </si>
  <si>
    <t>西山</t>
    <rPh sb="0" eb="2">
      <t>ニs</t>
    </rPh>
    <phoneticPr fontId="2"/>
  </si>
  <si>
    <t>郁留</t>
    <rPh sb="0" eb="1">
      <t>イクコ</t>
    </rPh>
    <rPh sb="1" eb="2">
      <t>ルs</t>
    </rPh>
    <phoneticPr fontId="2"/>
  </si>
  <si>
    <t>にしやま</t>
    <phoneticPr fontId="2"/>
  </si>
  <si>
    <t>かおる</t>
    <phoneticPr fontId="2"/>
  </si>
  <si>
    <t>森山</t>
    <rPh sb="0" eb="2">
      <t>モr</t>
    </rPh>
    <phoneticPr fontId="2"/>
  </si>
  <si>
    <t>栞</t>
    <rPh sb="0" eb="1">
      <t>シオリ</t>
    </rPh>
    <phoneticPr fontId="2"/>
  </si>
  <si>
    <t>もりやま</t>
    <phoneticPr fontId="2"/>
  </si>
  <si>
    <t>しおり</t>
    <phoneticPr fontId="2"/>
  </si>
  <si>
    <t>森山</t>
    <rPh sb="0" eb="2">
      <t>モリヤマ</t>
    </rPh>
    <phoneticPr fontId="2"/>
  </si>
  <si>
    <t>もりやま</t>
    <phoneticPr fontId="2"/>
  </si>
  <si>
    <t>しおり</t>
    <phoneticPr fontId="2"/>
  </si>
  <si>
    <t>山口</t>
    <rPh sb="0" eb="2">
      <t>ヤm</t>
    </rPh>
    <phoneticPr fontId="2"/>
  </si>
  <si>
    <t>美優</t>
    <rPh sb="0" eb="1">
      <t>ウツk</t>
    </rPh>
    <rPh sb="1" eb="2">
      <t>ヤサシ</t>
    </rPh>
    <phoneticPr fontId="2"/>
  </si>
  <si>
    <t>やまぐち</t>
    <phoneticPr fontId="2"/>
  </si>
  <si>
    <t>みゆ</t>
    <phoneticPr fontId="2"/>
  </si>
  <si>
    <t>菊池</t>
    <rPh sb="0" eb="2">
      <t>キk</t>
    </rPh>
    <phoneticPr fontId="2"/>
  </si>
  <si>
    <t>紗彩</t>
    <rPh sb="0" eb="1">
      <t>サヤカ</t>
    </rPh>
    <rPh sb="1" eb="2">
      <t>アy</t>
    </rPh>
    <phoneticPr fontId="2"/>
  </si>
  <si>
    <t>きくち</t>
    <phoneticPr fontId="2"/>
  </si>
  <si>
    <t>さや</t>
    <phoneticPr fontId="2"/>
  </si>
  <si>
    <t>岸</t>
    <rPh sb="0" eb="1">
      <t>キs</t>
    </rPh>
    <phoneticPr fontId="2"/>
  </si>
  <si>
    <t>栞里</t>
    <rPh sb="0" eb="1">
      <t>シオリ</t>
    </rPh>
    <rPh sb="1" eb="2">
      <t>サト</t>
    </rPh>
    <phoneticPr fontId="2"/>
  </si>
  <si>
    <t>きし</t>
    <phoneticPr fontId="2"/>
  </si>
  <si>
    <t>梅橋</t>
    <rPh sb="0" eb="1">
      <t>ウm</t>
    </rPh>
    <rPh sb="1" eb="2">
      <t>ハシ</t>
    </rPh>
    <phoneticPr fontId="2"/>
  </si>
  <si>
    <t>莉子</t>
    <rPh sb="0" eb="2">
      <t>リコ</t>
    </rPh>
    <phoneticPr fontId="2"/>
  </si>
  <si>
    <t>うめはし</t>
    <phoneticPr fontId="2"/>
  </si>
  <si>
    <t>りこ</t>
    <phoneticPr fontId="2"/>
  </si>
  <si>
    <t>安藤</t>
    <rPh sb="0" eb="2">
      <t>アンd</t>
    </rPh>
    <phoneticPr fontId="2"/>
  </si>
  <si>
    <t>萌那</t>
    <rPh sb="0" eb="1">
      <t>モ</t>
    </rPh>
    <rPh sb="1" eb="2">
      <t>ンaha</t>
    </rPh>
    <phoneticPr fontId="2"/>
  </si>
  <si>
    <t>あんどう</t>
    <phoneticPr fontId="2"/>
  </si>
  <si>
    <t>もな</t>
    <phoneticPr fontId="2"/>
  </si>
  <si>
    <t>井上</t>
    <rPh sb="0" eb="2">
      <t>イノウ</t>
    </rPh>
    <phoneticPr fontId="2"/>
  </si>
  <si>
    <t>美海</t>
    <rPh sb="0" eb="1">
      <t>ウt</t>
    </rPh>
    <rPh sb="1" eb="2">
      <t>ウm</t>
    </rPh>
    <phoneticPr fontId="2"/>
  </si>
  <si>
    <t>いのうえ</t>
    <phoneticPr fontId="2"/>
  </si>
  <si>
    <t>みう</t>
    <phoneticPr fontId="2"/>
  </si>
  <si>
    <t>岩渕　和信</t>
    <rPh sb="0" eb="2">
      <t>イw</t>
    </rPh>
    <rPh sb="3" eb="4">
      <t>ワフ</t>
    </rPh>
    <rPh sb="4" eb="5">
      <t>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</si>
</sst>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/>
      <diagonal/>
    </border>
    <border>
      <left/>
      <right style="dotted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  <border>
      <left/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thin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>
    <tabColor theme="0"/>
  </sheetPr>
  <dimension ref="A1:BI483"/>
  <sheetViews>
    <sheetView showZeros="0" view="pageBreakPreview" topLeftCell="AF13" zoomScale="70" zoomScaleSheetLayoutView="70" workbookViewId="0">
      <selection activeCell="H43" sqref="H43"/>
    </sheetView>
  </sheetViews>
  <sheetFormatPr baseColWidth="12" defaultColWidth="38.33203125" defaultRowHeight="18" x14ac:dyDescent="0"/>
  <cols>
    <col min="1" max="1" width="7.5" style="22" hidden="1" customWidth="1"/>
    <col min="2" max="2" width="6.164062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1640625" style="10" hidden="1" customWidth="1"/>
    <col min="7" max="7" width="7.5" style="22" customWidth="1"/>
    <col min="8" max="8" width="6.164062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1640625" style="10" hidden="1" customWidth="1"/>
    <col min="13" max="13" width="7.5" style="22" customWidth="1"/>
    <col min="14" max="14" width="6.164062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1640625" style="10" hidden="1" customWidth="1"/>
    <col min="19" max="19" width="7.5" style="10" customWidth="1"/>
    <col min="20" max="20" width="6.164062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1640625" style="10" hidden="1" customWidth="1"/>
    <col min="25" max="25" width="7.5" style="10" customWidth="1"/>
    <col min="26" max="26" width="6.164062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1640625" style="10" hidden="1" customWidth="1"/>
    <col min="31" max="31" width="7.5" style="10" customWidth="1"/>
    <col min="32" max="32" width="6.164062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1640625" style="10" hidden="1" customWidth="1"/>
    <col min="37" max="37" width="7.5" style="10" customWidth="1"/>
    <col min="38" max="38" width="6.164062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1640625" style="10" hidden="1" customWidth="1"/>
    <col min="43" max="43" width="7.5" style="10" customWidth="1"/>
    <col min="44" max="44" width="6.164062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1640625" style="10" hidden="1" customWidth="1"/>
    <col min="49" max="49" width="7.5" style="10" customWidth="1"/>
    <col min="50" max="50" width="6.164062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1640625" style="10" hidden="1" customWidth="1"/>
    <col min="55" max="55" width="7.5" style="10" customWidth="1"/>
    <col min="56" max="56" width="6.164062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1640625" style="10" hidden="1" customWidth="1"/>
    <col min="61" max="61" width="7.5" style="10" customWidth="1"/>
    <col min="62" max="62" width="24.1640625" style="10" customWidth="1"/>
    <col min="63" max="63" width="8.5" style="10" bestFit="1" customWidth="1"/>
    <col min="64" max="64" width="2.33203125" style="10" customWidth="1"/>
    <col min="65" max="65" width="10.33203125" style="10" customWidth="1"/>
    <col min="66" max="66" width="41.83203125" style="10" bestFit="1" customWidth="1"/>
    <col min="67" max="67" width="4.1640625" style="10" customWidth="1"/>
    <col min="68" max="68" width="10.33203125" style="10" bestFit="1" customWidth="1"/>
    <col min="69" max="69" width="24.1640625" style="10" customWidth="1"/>
    <col min="70" max="70" width="8.5" style="10" bestFit="1" customWidth="1"/>
    <col min="71" max="71" width="2.33203125" style="10" customWidth="1"/>
    <col min="72" max="72" width="10.33203125" style="10" customWidth="1"/>
    <col min="73" max="73" width="41.83203125" style="10" bestFit="1" customWidth="1"/>
    <col min="74" max="74" width="4.1640625" style="10" customWidth="1"/>
    <col min="75" max="75" width="10.33203125" style="10" bestFit="1" customWidth="1"/>
    <col min="76" max="76" width="24.1640625" style="10" customWidth="1"/>
    <col min="77" max="77" width="8.5" style="10" bestFit="1" customWidth="1"/>
    <col min="78" max="78" width="2.33203125" style="10" customWidth="1"/>
    <col min="79" max="79" width="10.33203125" style="10" customWidth="1"/>
    <col min="80" max="80" width="41.83203125" style="10" bestFit="1" customWidth="1"/>
    <col min="81" max="81" width="4.1640625" style="10" customWidth="1"/>
    <col min="82" max="82" width="10.33203125" style="10" bestFit="1" customWidth="1"/>
    <col min="83" max="16384" width="38.3320312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/>
  <colBreaks count="4" manualBreakCount="4">
    <brk id="13" max="1048575" man="1"/>
    <brk id="25" max="1048575" man="1"/>
    <brk id="37" max="1048575" man="1"/>
    <brk id="49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tabColor rgb="FFFF0000"/>
  </sheetPr>
  <dimension ref="A1:AQ45"/>
  <sheetViews>
    <sheetView view="pageBreakPreview" topLeftCell="A7" zoomScale="85" zoomScaleSheetLayoutView="85" workbookViewId="0">
      <selection activeCell="B2" sqref="B2:H2"/>
    </sheetView>
  </sheetViews>
  <sheetFormatPr baseColWidth="12" defaultColWidth="2.1640625" defaultRowHeight="17" x14ac:dyDescent="0"/>
  <cols>
    <col min="1" max="1" width="8" style="3" customWidth="1"/>
    <col min="2" max="16384" width="2.1640625" style="3"/>
  </cols>
  <sheetData>
    <row r="1" spans="1:41" ht="50" customHeight="1" thickBot="1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" customHeight="1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" customHeight="1" thickBot="1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" customHeight="1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" customHeight="1" thickBot="1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/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" customHeight="1"/>
    <row r="42" spans="1:43" ht="24" customHeight="1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" customHeight="1"/>
    <row r="44" spans="1:43" ht="24" customHeight="1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5" customHeight="1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rgb="FF00B050"/>
  </sheetPr>
  <dimension ref="A1:AQ45"/>
  <sheetViews>
    <sheetView tabSelected="1" view="pageBreakPreview" topLeftCell="A25" zoomScaleSheetLayoutView="100" workbookViewId="0">
      <selection activeCell="X43" sqref="X43"/>
    </sheetView>
  </sheetViews>
  <sheetFormatPr baseColWidth="12" defaultColWidth="2.1640625" defaultRowHeight="17" x14ac:dyDescent="0"/>
  <cols>
    <col min="1" max="1" width="8" style="3" customWidth="1"/>
    <col min="2" max="16384" width="2.1640625" style="3"/>
  </cols>
  <sheetData>
    <row r="1" spans="1:41" ht="50" customHeight="1" thickBot="1">
      <c r="B1" s="103" t="str">
        <f>入力見本!B1</f>
        <v>令和４年度　神奈川県中学校バレーボール選手権大会_x000D_参加申込書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8115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県西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中井町立中井中学校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" customHeight="1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" customHeight="1" thickBot="1">
      <c r="A6" s="104"/>
      <c r="B6" s="81"/>
      <c r="C6" s="82"/>
      <c r="D6" s="82"/>
      <c r="E6" s="102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700</v>
      </c>
      <c r="AC6" s="127"/>
      <c r="AD6" s="127"/>
      <c r="AE6" s="127"/>
      <c r="AF6" s="25" t="s">
        <v>586</v>
      </c>
      <c r="AG6" s="127" t="s">
        <v>701</v>
      </c>
      <c r="AH6" s="127"/>
      <c r="AI6" s="127"/>
      <c r="AJ6" s="127"/>
      <c r="AK6" s="25" t="s">
        <v>586</v>
      </c>
      <c r="AL6" s="127" t="s">
        <v>702</v>
      </c>
      <c r="AM6" s="127"/>
      <c r="AN6" s="127"/>
      <c r="AO6" s="128"/>
    </row>
    <row r="7" spans="1:41" s="2" customFormat="1" ht="2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" customHeight="1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" customHeight="1" thickBot="1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>
      <c r="B12" s="67" t="s">
        <v>682</v>
      </c>
      <c r="C12" s="68"/>
      <c r="D12" s="68"/>
      <c r="E12" s="69"/>
      <c r="F12" s="70" t="s">
        <v>704</v>
      </c>
      <c r="G12" s="71"/>
      <c r="H12" s="71"/>
      <c r="I12" s="71"/>
      <c r="J12" s="71"/>
      <c r="K12" s="71" t="s">
        <v>706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709</v>
      </c>
      <c r="AA12" s="71"/>
      <c r="AB12" s="71"/>
      <c r="AC12" s="71"/>
      <c r="AD12" s="71"/>
      <c r="AE12" s="71" t="s">
        <v>710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 t="s">
        <v>703</v>
      </c>
      <c r="G13" s="84"/>
      <c r="H13" s="84"/>
      <c r="I13" s="84"/>
      <c r="J13" s="85"/>
      <c r="K13" s="84" t="s">
        <v>705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707</v>
      </c>
      <c r="AA13" s="84"/>
      <c r="AB13" s="84"/>
      <c r="AC13" s="84"/>
      <c r="AD13" s="85"/>
      <c r="AE13" s="84" t="s">
        <v>708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682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713</v>
      </c>
      <c r="AA15" s="71"/>
      <c r="AB15" s="71"/>
      <c r="AC15" s="71"/>
      <c r="AD15" s="71"/>
      <c r="AE15" s="71" t="s">
        <v>714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711</v>
      </c>
      <c r="AA16" s="84"/>
      <c r="AB16" s="84"/>
      <c r="AC16" s="84"/>
      <c r="AD16" s="85"/>
      <c r="AE16" s="84" t="s">
        <v>712</v>
      </c>
      <c r="AF16" s="84"/>
      <c r="AG16" s="84"/>
      <c r="AH16" s="84"/>
      <c r="AI16" s="93"/>
      <c r="AJ16" s="95">
        <v>1</v>
      </c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>
      <c r="B22" s="179">
        <v>1</v>
      </c>
      <c r="C22" s="180"/>
      <c r="D22" s="183">
        <v>1</v>
      </c>
      <c r="E22" s="183"/>
      <c r="F22" s="185" t="s">
        <v>716</v>
      </c>
      <c r="G22" s="186"/>
      <c r="H22" s="186"/>
      <c r="I22" s="186"/>
      <c r="J22" s="186"/>
      <c r="K22" s="186" t="s">
        <v>717</v>
      </c>
      <c r="L22" s="186"/>
      <c r="M22" s="186"/>
      <c r="N22" s="186"/>
      <c r="O22" s="187"/>
      <c r="P22" s="183">
        <v>3</v>
      </c>
      <c r="Q22" s="183"/>
      <c r="R22" s="188">
        <v>160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739</v>
      </c>
      <c r="AA22" s="186"/>
      <c r="AB22" s="186"/>
      <c r="AC22" s="186"/>
      <c r="AD22" s="186"/>
      <c r="AE22" s="186" t="s">
        <v>740</v>
      </c>
      <c r="AF22" s="186"/>
      <c r="AG22" s="186"/>
      <c r="AH22" s="186"/>
      <c r="AI22" s="187"/>
      <c r="AJ22" s="183">
        <v>2</v>
      </c>
      <c r="AK22" s="183"/>
      <c r="AL22" s="188">
        <v>155</v>
      </c>
      <c r="AM22" s="189"/>
      <c r="AN22" s="244" t="s">
        <v>596</v>
      </c>
      <c r="AO22" s="245"/>
    </row>
    <row r="23" spans="2:41" ht="30" customHeight="1">
      <c r="B23" s="181"/>
      <c r="C23" s="182"/>
      <c r="D23" s="184"/>
      <c r="E23" s="184"/>
      <c r="F23" s="203" t="s">
        <v>715</v>
      </c>
      <c r="G23" s="204"/>
      <c r="H23" s="204"/>
      <c r="I23" s="204"/>
      <c r="J23" s="204"/>
      <c r="K23" s="204" t="s">
        <v>712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737</v>
      </c>
      <c r="AA23" s="204"/>
      <c r="AB23" s="204"/>
      <c r="AC23" s="204"/>
      <c r="AD23" s="204"/>
      <c r="AE23" s="204" t="s">
        <v>738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>
      <c r="B24" s="191">
        <v>2</v>
      </c>
      <c r="C24" s="192"/>
      <c r="D24" s="195">
        <v>2</v>
      </c>
      <c r="E24" s="195"/>
      <c r="F24" s="197" t="s">
        <v>720</v>
      </c>
      <c r="G24" s="198"/>
      <c r="H24" s="198"/>
      <c r="I24" s="198"/>
      <c r="J24" s="198"/>
      <c r="K24" s="198" t="s">
        <v>721</v>
      </c>
      <c r="L24" s="198"/>
      <c r="M24" s="198"/>
      <c r="N24" s="198"/>
      <c r="O24" s="199"/>
      <c r="P24" s="195">
        <v>2</v>
      </c>
      <c r="Q24" s="195"/>
      <c r="R24" s="200">
        <v>150</v>
      </c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38" t="s">
        <v>544</v>
      </c>
      <c r="AO24" s="239"/>
    </row>
    <row r="25" spans="2:41" ht="30" customHeight="1">
      <c r="B25" s="193"/>
      <c r="C25" s="194"/>
      <c r="D25" s="196"/>
      <c r="E25" s="196"/>
      <c r="F25" s="210" t="s">
        <v>718</v>
      </c>
      <c r="G25" s="211"/>
      <c r="H25" s="211"/>
      <c r="I25" s="211"/>
      <c r="J25" s="211"/>
      <c r="K25" s="211" t="s">
        <v>719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>
      <c r="B26" s="181">
        <v>3</v>
      </c>
      <c r="C26" s="182"/>
      <c r="D26" s="195">
        <v>3</v>
      </c>
      <c r="E26" s="195"/>
      <c r="F26" s="197" t="s">
        <v>724</v>
      </c>
      <c r="G26" s="198"/>
      <c r="H26" s="198"/>
      <c r="I26" s="198"/>
      <c r="J26" s="198"/>
      <c r="K26" s="198" t="s">
        <v>725</v>
      </c>
      <c r="L26" s="198"/>
      <c r="M26" s="198"/>
      <c r="N26" s="198"/>
      <c r="O26" s="199"/>
      <c r="P26" s="195">
        <v>2</v>
      </c>
      <c r="Q26" s="195"/>
      <c r="R26" s="200">
        <v>159</v>
      </c>
      <c r="S26" s="151"/>
      <c r="T26" s="242" t="s">
        <v>544</v>
      </c>
      <c r="U26" s="243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38" t="s">
        <v>544</v>
      </c>
      <c r="AO26" s="239"/>
    </row>
    <row r="27" spans="2:41" ht="30" customHeight="1">
      <c r="B27" s="181"/>
      <c r="C27" s="182"/>
      <c r="D27" s="196"/>
      <c r="E27" s="196"/>
      <c r="F27" s="210" t="s">
        <v>722</v>
      </c>
      <c r="G27" s="211"/>
      <c r="H27" s="211"/>
      <c r="I27" s="211"/>
      <c r="J27" s="211"/>
      <c r="K27" s="211" t="s">
        <v>723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>
      <c r="B28" s="191">
        <v>4</v>
      </c>
      <c r="C28" s="192"/>
      <c r="D28" s="195">
        <v>4</v>
      </c>
      <c r="E28" s="195"/>
      <c r="F28" s="197" t="s">
        <v>728</v>
      </c>
      <c r="G28" s="198"/>
      <c r="H28" s="198"/>
      <c r="I28" s="198"/>
      <c r="J28" s="198"/>
      <c r="K28" s="198" t="s">
        <v>717</v>
      </c>
      <c r="L28" s="198"/>
      <c r="M28" s="198"/>
      <c r="N28" s="198"/>
      <c r="O28" s="199"/>
      <c r="P28" s="195">
        <v>2</v>
      </c>
      <c r="Q28" s="195"/>
      <c r="R28" s="200">
        <v>162</v>
      </c>
      <c r="S28" s="151"/>
      <c r="T28" s="238" t="s">
        <v>544</v>
      </c>
      <c r="U28" s="239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38" t="s">
        <v>544</v>
      </c>
      <c r="AO28" s="239"/>
    </row>
    <row r="29" spans="2:41" ht="30" customHeight="1">
      <c r="B29" s="193"/>
      <c r="C29" s="194"/>
      <c r="D29" s="196"/>
      <c r="E29" s="196"/>
      <c r="F29" s="210" t="s">
        <v>726</v>
      </c>
      <c r="G29" s="211"/>
      <c r="H29" s="211"/>
      <c r="I29" s="211"/>
      <c r="J29" s="211"/>
      <c r="K29" s="211" t="s">
        <v>727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>
      <c r="B30" s="181">
        <v>5</v>
      </c>
      <c r="C30" s="182"/>
      <c r="D30" s="195">
        <v>5</v>
      </c>
      <c r="E30" s="195"/>
      <c r="F30" s="197" t="s">
        <v>731</v>
      </c>
      <c r="G30" s="198"/>
      <c r="H30" s="198"/>
      <c r="I30" s="198"/>
      <c r="J30" s="198"/>
      <c r="K30" s="198" t="s">
        <v>732</v>
      </c>
      <c r="L30" s="198"/>
      <c r="M30" s="198"/>
      <c r="N30" s="198"/>
      <c r="O30" s="199"/>
      <c r="P30" s="195">
        <v>2</v>
      </c>
      <c r="Q30" s="195"/>
      <c r="R30" s="200">
        <v>165</v>
      </c>
      <c r="S30" s="151"/>
      <c r="T30" s="238" t="s">
        <v>544</v>
      </c>
      <c r="U30" s="239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38" t="s">
        <v>544</v>
      </c>
      <c r="AO30" s="239"/>
    </row>
    <row r="31" spans="2:41" ht="30" customHeight="1">
      <c r="B31" s="181"/>
      <c r="C31" s="182"/>
      <c r="D31" s="196"/>
      <c r="E31" s="196"/>
      <c r="F31" s="210" t="s">
        <v>729</v>
      </c>
      <c r="G31" s="211"/>
      <c r="H31" s="211"/>
      <c r="I31" s="211"/>
      <c r="J31" s="211"/>
      <c r="K31" s="211" t="s">
        <v>730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>
      <c r="B32" s="191">
        <v>6</v>
      </c>
      <c r="C32" s="192"/>
      <c r="D32" s="195">
        <v>6</v>
      </c>
      <c r="E32" s="195"/>
      <c r="F32" s="197" t="s">
        <v>735</v>
      </c>
      <c r="G32" s="198"/>
      <c r="H32" s="198"/>
      <c r="I32" s="198"/>
      <c r="J32" s="198"/>
      <c r="K32" s="198" t="s">
        <v>736</v>
      </c>
      <c r="L32" s="198"/>
      <c r="M32" s="198"/>
      <c r="N32" s="198"/>
      <c r="O32" s="199"/>
      <c r="P32" s="195">
        <v>2</v>
      </c>
      <c r="Q32" s="195"/>
      <c r="R32" s="200">
        <v>161</v>
      </c>
      <c r="S32" s="151"/>
      <c r="T32" s="238" t="s">
        <v>544</v>
      </c>
      <c r="U32" s="239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38" t="s">
        <v>544</v>
      </c>
      <c r="AO32" s="239"/>
    </row>
    <row r="33" spans="1:43" ht="30" customHeight="1" thickBot="1">
      <c r="B33" s="215"/>
      <c r="C33" s="216"/>
      <c r="D33" s="217"/>
      <c r="E33" s="217"/>
      <c r="F33" s="218" t="s">
        <v>733</v>
      </c>
      <c r="G33" s="219"/>
      <c r="H33" s="219"/>
      <c r="I33" s="219"/>
      <c r="J33" s="219"/>
      <c r="K33" s="219" t="s">
        <v>734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>
        <v>2022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6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" customHeight="1"/>
    <row r="42" spans="1:43" ht="24" customHeight="1">
      <c r="A42" s="56" t="s">
        <v>688</v>
      </c>
      <c r="B42" s="59" t="str">
        <f t="shared" ref="B42" si="0">$F$3</f>
        <v>中井町立中井中学校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741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" customHeight="1"/>
    <row r="44" spans="1:43" ht="24" customHeight="1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5" customHeight="1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/>
  <colBreaks count="1" manualBreakCount="1">
    <brk id="41" max="1048575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indexed="12"/>
  </sheetPr>
  <dimension ref="A1:AN26"/>
  <sheetViews>
    <sheetView showGridLines="0" view="pageBreakPreview" zoomScaleSheetLayoutView="100" workbookViewId="0">
      <selection sqref="A1:AO1"/>
    </sheetView>
  </sheetViews>
  <sheetFormatPr baseColWidth="12" defaultColWidth="2.1640625" defaultRowHeight="17" x14ac:dyDescent="0"/>
  <cols>
    <col min="1" max="16384" width="2.1640625" style="3"/>
  </cols>
  <sheetData>
    <row r="1" spans="1:40" ht="50" customHeight="1" thickBot="1">
      <c r="A1" s="103" t="str">
        <f>入力見本!B1</f>
        <v>令和４年度　神奈川県中学校バレーボール選手権大会_x000D_参加申込書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2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8115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県西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32" t="s">
        <v>2</v>
      </c>
      <c r="B3" s="333"/>
      <c r="C3" s="333"/>
      <c r="D3" s="334"/>
      <c r="E3" s="355" t="str">
        <f>CONCATENATE(入力!F3,"　　",入力!F8)</f>
        <v>中井町立中井中学校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>
      <c r="A7" s="319" t="s">
        <v>0</v>
      </c>
      <c r="B7" s="297"/>
      <c r="C7" s="297"/>
      <c r="D7" s="320"/>
      <c r="E7" s="351" t="str">
        <f>IF(入力!F12="","",入力!F12)</f>
        <v>せと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>
      <c r="A8" s="318" t="s">
        <v>6</v>
      </c>
      <c r="B8" s="136"/>
      <c r="C8" s="136"/>
      <c r="D8" s="289"/>
      <c r="E8" s="335" t="str">
        <f>IF(入力!F13="","",入力!F13)</f>
        <v>瀬戸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>
      <c r="A9" s="319" t="s">
        <v>0</v>
      </c>
      <c r="B9" s="297"/>
      <c r="C9" s="297"/>
      <c r="D9" s="320"/>
      <c r="E9" s="321" t="str">
        <f>IF(入力!F15="","",入力!F15)</f>
        <v/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>
      <c r="A10" s="81" t="s">
        <v>8</v>
      </c>
      <c r="B10" s="82"/>
      <c r="C10" s="82"/>
      <c r="D10" s="102"/>
      <c r="E10" s="306" t="str">
        <f>IF(入力!F16="","",入力!F16)</f>
        <v/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/>
    <row r="12" spans="1:40" ht="22.5" customHeight="1" thickBot="1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もりやま</v>
      </c>
      <c r="F15" s="292"/>
      <c r="G15" s="292"/>
      <c r="H15" s="292"/>
      <c r="I15" s="292"/>
      <c r="J15" s="292" t="str">
        <f>IF(入力!K22="","",入力!K22)</f>
        <v>しおり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160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いのうえ</v>
      </c>
      <c r="Z15" s="292"/>
      <c r="AA15" s="292"/>
      <c r="AB15" s="292"/>
      <c r="AC15" s="292"/>
      <c r="AD15" s="292" t="str">
        <f>IF(入力!AE22="","",入力!AE22)</f>
        <v>みう</v>
      </c>
      <c r="AE15" s="292"/>
      <c r="AF15" s="292"/>
      <c r="AG15" s="292"/>
      <c r="AH15" s="293"/>
      <c r="AI15" s="294">
        <f>IF(入力!AJ22="","",入力!AJ22)</f>
        <v>2</v>
      </c>
      <c r="AJ15" s="294"/>
      <c r="AK15" s="290">
        <f>IF(入力!AL22="","",入力!AL22)</f>
        <v>155</v>
      </c>
      <c r="AL15" s="291"/>
      <c r="AM15" s="290" t="str">
        <f>IF(入力!AN22="","",入力!AN22)</f>
        <v>○</v>
      </c>
      <c r="AN15" s="309"/>
    </row>
    <row r="16" spans="1:40" ht="37.5" customHeight="1">
      <c r="A16" s="181"/>
      <c r="B16" s="182"/>
      <c r="C16" s="295"/>
      <c r="D16" s="295"/>
      <c r="E16" s="311" t="str">
        <f>IF(入力!F23="","",入力!F23)</f>
        <v>森山</v>
      </c>
      <c r="F16" s="312"/>
      <c r="G16" s="312"/>
      <c r="H16" s="312"/>
      <c r="I16" s="312"/>
      <c r="J16" s="312" t="str">
        <f>IF(入力!K23="","",入力!K23)</f>
        <v>栞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井上</v>
      </c>
      <c r="Z16" s="312"/>
      <c r="AA16" s="312"/>
      <c r="AB16" s="312"/>
      <c r="AC16" s="312"/>
      <c r="AD16" s="312" t="str">
        <f>IF(入力!AE23="","",入力!AE23)</f>
        <v>美海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やまぐち</v>
      </c>
      <c r="F17" s="277"/>
      <c r="G17" s="277"/>
      <c r="H17" s="277"/>
      <c r="I17" s="277"/>
      <c r="J17" s="277" t="str">
        <f>IF(入力!K24="","",入力!K24)</f>
        <v>みゆ</v>
      </c>
      <c r="K17" s="277"/>
      <c r="L17" s="277"/>
      <c r="M17" s="277"/>
      <c r="N17" s="278"/>
      <c r="O17" s="273">
        <f>IF(入力!P24="","",入力!P24)</f>
        <v>2</v>
      </c>
      <c r="P17" s="273"/>
      <c r="Q17" s="271">
        <f>IF(入力!R24="","",入力!R24)</f>
        <v>150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 t="str">
        <f>IF(入力!X24="","",入力!X24)</f>
        <v/>
      </c>
      <c r="X17" s="273"/>
      <c r="Y17" s="276" t="str">
        <f>IF(入力!Z24="","",入力!Z24)</f>
        <v/>
      </c>
      <c r="Z17" s="277"/>
      <c r="AA17" s="277"/>
      <c r="AB17" s="277"/>
      <c r="AC17" s="277"/>
      <c r="AD17" s="277" t="str">
        <f>IF(入力!AE24="","",入力!AE24)</f>
        <v/>
      </c>
      <c r="AE17" s="277"/>
      <c r="AF17" s="277"/>
      <c r="AG17" s="277"/>
      <c r="AH17" s="278"/>
      <c r="AI17" s="273" t="str">
        <f>IF(入力!AJ24="","",入力!AJ24)</f>
        <v/>
      </c>
      <c r="AJ17" s="273"/>
      <c r="AK17" s="271" t="str">
        <f>IF(入力!AL24="","",入力!AL24)</f>
        <v/>
      </c>
      <c r="AL17" s="148"/>
      <c r="AM17" s="279" t="str">
        <f>IF(入力!AN24="","",入力!AN24)</f>
        <v>○</v>
      </c>
      <c r="AN17" s="280"/>
    </row>
    <row r="18" spans="1:40" ht="37.5" customHeight="1">
      <c r="A18" s="193"/>
      <c r="B18" s="194"/>
      <c r="C18" s="274"/>
      <c r="D18" s="274"/>
      <c r="E18" s="269" t="str">
        <f>IF(入力!F25="","",入力!F25)</f>
        <v>山口</v>
      </c>
      <c r="F18" s="270"/>
      <c r="G18" s="270"/>
      <c r="H18" s="270"/>
      <c r="I18" s="270"/>
      <c r="J18" s="270" t="str">
        <f>IF(入力!K25="","",入力!K25)</f>
        <v>美優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/>
      </c>
      <c r="Z18" s="270"/>
      <c r="AA18" s="270"/>
      <c r="AB18" s="270"/>
      <c r="AC18" s="270"/>
      <c r="AD18" s="270" t="str">
        <f>IF(入力!AE25="","",入力!AE25)</f>
        <v/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きくち</v>
      </c>
      <c r="F19" s="277"/>
      <c r="G19" s="277"/>
      <c r="H19" s="277"/>
      <c r="I19" s="277"/>
      <c r="J19" s="277" t="str">
        <f>IF(入力!K26="","",入力!K26)</f>
        <v>さや</v>
      </c>
      <c r="K19" s="277"/>
      <c r="L19" s="277"/>
      <c r="M19" s="277"/>
      <c r="N19" s="278"/>
      <c r="O19" s="273">
        <f>IF(入力!P26="","",入力!P26)</f>
        <v>2</v>
      </c>
      <c r="P19" s="273"/>
      <c r="Q19" s="271">
        <f>IF(入力!R26="","",入力!R26)</f>
        <v>159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 t="str">
        <f>IF(入力!X26="","",入力!X26)</f>
        <v/>
      </c>
      <c r="X19" s="273"/>
      <c r="Y19" s="276" t="str">
        <f>IF(入力!Z26="","",入力!Z26)</f>
        <v/>
      </c>
      <c r="Z19" s="277"/>
      <c r="AA19" s="277"/>
      <c r="AB19" s="277"/>
      <c r="AC19" s="277"/>
      <c r="AD19" s="277" t="str">
        <f>IF(入力!AE26="","",入力!AE26)</f>
        <v/>
      </c>
      <c r="AE19" s="277"/>
      <c r="AF19" s="277"/>
      <c r="AG19" s="277"/>
      <c r="AH19" s="278"/>
      <c r="AI19" s="273" t="str">
        <f>IF(入力!AJ26="","",入力!AJ26)</f>
        <v/>
      </c>
      <c r="AJ19" s="273"/>
      <c r="AK19" s="271" t="str">
        <f>IF(入力!AL26="","",入力!AL26)</f>
        <v/>
      </c>
      <c r="AL19" s="148"/>
      <c r="AM19" s="279" t="str">
        <f>IF(入力!AN26="","",入力!AN26)</f>
        <v>○</v>
      </c>
      <c r="AN19" s="280"/>
    </row>
    <row r="20" spans="1:40" ht="37.5" customHeight="1">
      <c r="A20" s="181"/>
      <c r="B20" s="182"/>
      <c r="C20" s="274"/>
      <c r="D20" s="274"/>
      <c r="E20" s="269" t="str">
        <f>IF(入力!F27="","",入力!F27)</f>
        <v>菊池</v>
      </c>
      <c r="F20" s="270"/>
      <c r="G20" s="270"/>
      <c r="H20" s="270"/>
      <c r="I20" s="270"/>
      <c r="J20" s="270" t="str">
        <f>IF(入力!K27="","",入力!K27)</f>
        <v>紗彩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/>
      </c>
      <c r="Z20" s="270"/>
      <c r="AA20" s="270"/>
      <c r="AB20" s="270"/>
      <c r="AC20" s="270"/>
      <c r="AD20" s="270" t="str">
        <f>IF(入力!AE27="","",入力!AE27)</f>
        <v/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きし</v>
      </c>
      <c r="F21" s="277"/>
      <c r="G21" s="277"/>
      <c r="H21" s="277"/>
      <c r="I21" s="277"/>
      <c r="J21" s="277" t="str">
        <f>IF(入力!K28="","",入力!K28)</f>
        <v>しおり</v>
      </c>
      <c r="K21" s="277"/>
      <c r="L21" s="277"/>
      <c r="M21" s="277"/>
      <c r="N21" s="278"/>
      <c r="O21" s="273">
        <f>IF(入力!P28="","",入力!P28)</f>
        <v>2</v>
      </c>
      <c r="P21" s="273"/>
      <c r="Q21" s="271">
        <f>IF(入力!R28="","",入力!R28)</f>
        <v>162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 t="str">
        <f>IF(入力!X28="","",入力!X28)</f>
        <v/>
      </c>
      <c r="X21" s="273"/>
      <c r="Y21" s="276" t="str">
        <f>IF(入力!Z28="","",入力!Z28)</f>
        <v/>
      </c>
      <c r="Z21" s="277"/>
      <c r="AA21" s="277"/>
      <c r="AB21" s="277"/>
      <c r="AC21" s="277"/>
      <c r="AD21" s="277" t="str">
        <f>IF(入力!AE28="","",入力!AE28)</f>
        <v/>
      </c>
      <c r="AE21" s="277"/>
      <c r="AF21" s="277"/>
      <c r="AG21" s="277"/>
      <c r="AH21" s="278"/>
      <c r="AI21" s="273" t="str">
        <f>IF(入力!AJ28="","",入力!AJ28)</f>
        <v/>
      </c>
      <c r="AJ21" s="273"/>
      <c r="AK21" s="271" t="str">
        <f>IF(入力!AL28="","",入力!AL28)</f>
        <v/>
      </c>
      <c r="AL21" s="148"/>
      <c r="AM21" s="279" t="str">
        <f>IF(入力!AN28="","",入力!AN28)</f>
        <v>○</v>
      </c>
      <c r="AN21" s="280"/>
    </row>
    <row r="22" spans="1:40" ht="37.5" customHeight="1">
      <c r="A22" s="193"/>
      <c r="B22" s="194"/>
      <c r="C22" s="274"/>
      <c r="D22" s="274"/>
      <c r="E22" s="269" t="str">
        <f>IF(入力!F29="","",入力!F29)</f>
        <v>岸</v>
      </c>
      <c r="F22" s="270"/>
      <c r="G22" s="270"/>
      <c r="H22" s="270"/>
      <c r="I22" s="270"/>
      <c r="J22" s="270" t="str">
        <f>IF(入力!K29="","",入力!K29)</f>
        <v>栞里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/>
      </c>
      <c r="Z22" s="270"/>
      <c r="AA22" s="270"/>
      <c r="AB22" s="270"/>
      <c r="AC22" s="270"/>
      <c r="AD22" s="270" t="str">
        <f>IF(入力!AE29="","",入力!AE29)</f>
        <v/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うめはし</v>
      </c>
      <c r="F23" s="277"/>
      <c r="G23" s="277"/>
      <c r="H23" s="277"/>
      <c r="I23" s="277"/>
      <c r="J23" s="277" t="str">
        <f>IF(入力!K30="","",入力!K30)</f>
        <v>りこ</v>
      </c>
      <c r="K23" s="277"/>
      <c r="L23" s="277"/>
      <c r="M23" s="277"/>
      <c r="N23" s="278"/>
      <c r="O23" s="273">
        <f>IF(入力!P30="","",入力!P30)</f>
        <v>2</v>
      </c>
      <c r="P23" s="273"/>
      <c r="Q23" s="271">
        <f>IF(入力!R30="","",入力!R30)</f>
        <v>165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 t="str">
        <f>IF(入力!X30="","",入力!X30)</f>
        <v/>
      </c>
      <c r="X23" s="273"/>
      <c r="Y23" s="276" t="str">
        <f>IF(入力!Z30="","",入力!Z30)</f>
        <v/>
      </c>
      <c r="Z23" s="277"/>
      <c r="AA23" s="277"/>
      <c r="AB23" s="277"/>
      <c r="AC23" s="277"/>
      <c r="AD23" s="277" t="str">
        <f>IF(入力!AE30="","",入力!AE30)</f>
        <v/>
      </c>
      <c r="AE23" s="277"/>
      <c r="AF23" s="277"/>
      <c r="AG23" s="277"/>
      <c r="AH23" s="278"/>
      <c r="AI23" s="273" t="str">
        <f>IF(入力!AJ30="","",入力!AJ30)</f>
        <v/>
      </c>
      <c r="AJ23" s="273"/>
      <c r="AK23" s="271" t="str">
        <f>IF(入力!AL30="","",入力!AL30)</f>
        <v/>
      </c>
      <c r="AL23" s="148"/>
      <c r="AM23" s="279" t="str">
        <f>IF(入力!AN30="","",入力!AN30)</f>
        <v>○</v>
      </c>
      <c r="AN23" s="280"/>
    </row>
    <row r="24" spans="1:40" ht="37.5" customHeight="1">
      <c r="A24" s="181"/>
      <c r="B24" s="182"/>
      <c r="C24" s="274"/>
      <c r="D24" s="274"/>
      <c r="E24" s="269" t="str">
        <f>IF(入力!F31="","",入力!F31)</f>
        <v>梅橋</v>
      </c>
      <c r="F24" s="270"/>
      <c r="G24" s="270"/>
      <c r="H24" s="270"/>
      <c r="I24" s="270"/>
      <c r="J24" s="270" t="str">
        <f>IF(入力!K31="","",入力!K31)</f>
        <v>莉子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/>
      </c>
      <c r="Z24" s="270"/>
      <c r="AA24" s="270"/>
      <c r="AB24" s="270"/>
      <c r="AC24" s="270"/>
      <c r="AD24" s="270" t="str">
        <f>IF(入力!AE31="","",入力!AE31)</f>
        <v/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あんどう</v>
      </c>
      <c r="F25" s="277"/>
      <c r="G25" s="277"/>
      <c r="H25" s="277"/>
      <c r="I25" s="277"/>
      <c r="J25" s="277" t="str">
        <f>IF(入力!K32="","",入力!K32)</f>
        <v>もな</v>
      </c>
      <c r="K25" s="277"/>
      <c r="L25" s="277"/>
      <c r="M25" s="277"/>
      <c r="N25" s="278"/>
      <c r="O25" s="273">
        <f>IF(入力!P32="","",入力!P32)</f>
        <v>2</v>
      </c>
      <c r="P25" s="273"/>
      <c r="Q25" s="271">
        <f>IF(入力!R32="","",入力!R32)</f>
        <v>161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 t="str">
        <f>IF(入力!X32="","",入力!X32)</f>
        <v/>
      </c>
      <c r="X25" s="273"/>
      <c r="Y25" s="276" t="str">
        <f>IF(入力!Z32="","",入力!Z32)</f>
        <v/>
      </c>
      <c r="Z25" s="277"/>
      <c r="AA25" s="277"/>
      <c r="AB25" s="277"/>
      <c r="AC25" s="277"/>
      <c r="AD25" s="277" t="str">
        <f>IF(入力!AE32="","",入力!AE32)</f>
        <v/>
      </c>
      <c r="AE25" s="277"/>
      <c r="AF25" s="277"/>
      <c r="AG25" s="277"/>
      <c r="AH25" s="278"/>
      <c r="AI25" s="273" t="str">
        <f>IF(入力!AJ32="","",入力!AJ32)</f>
        <v/>
      </c>
      <c r="AJ25" s="273"/>
      <c r="AK25" s="271" t="str">
        <f>IF(入力!AL32="","",入力!AL32)</f>
        <v/>
      </c>
      <c r="AL25" s="148"/>
      <c r="AM25" s="279" t="str">
        <f>IF(入力!AN32="","",入力!AN32)</f>
        <v>○</v>
      </c>
      <c r="AN25" s="280"/>
    </row>
    <row r="26" spans="1:40" ht="37.5" customHeight="1" thickBot="1">
      <c r="A26" s="215"/>
      <c r="B26" s="216"/>
      <c r="C26" s="288"/>
      <c r="D26" s="288"/>
      <c r="E26" s="287" t="str">
        <f>IF(入力!F33="","",入力!F33)</f>
        <v>安藤</v>
      </c>
      <c r="F26" s="283"/>
      <c r="G26" s="283"/>
      <c r="H26" s="283"/>
      <c r="I26" s="283"/>
      <c r="J26" s="283" t="str">
        <f>IF(入力!K33="","",入力!K33)</f>
        <v>萌那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/>
      </c>
      <c r="Z26" s="283"/>
      <c r="AA26" s="283"/>
      <c r="AB26" s="283"/>
      <c r="AC26" s="283"/>
      <c r="AD26" s="283" t="str">
        <f>IF(入力!AE33="","",入力!AE33)</f>
        <v/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tabColor theme="3" tint="0.39997558519241921"/>
  </sheetPr>
  <dimension ref="A1:AO352"/>
  <sheetViews>
    <sheetView zoomScale="130" zoomScaleNormal="130" zoomScalePageLayoutView="130" workbookViewId="0">
      <selection activeCell="B7" sqref="B7"/>
    </sheetView>
  </sheetViews>
  <sheetFormatPr baseColWidth="12" defaultColWidth="9" defaultRowHeight="17" x14ac:dyDescent="0"/>
  <cols>
    <col min="1" max="1" width="11" style="3" customWidth="1"/>
    <col min="2" max="2" width="27" style="3" customWidth="1"/>
    <col min="3" max="16384" width="9" style="3"/>
  </cols>
  <sheetData>
    <row r="1" spans="1:41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8" thickBot="1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8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令和４年度　神奈川県中学校バレーボール選手権大会_x000D_参加申込書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8115</v>
      </c>
      <c r="B7" s="31" t="str">
        <f t="shared" ref="B7:C7" si="0">IF($A$8="","",IF($A$9="",B8,B8&amp;"・"&amp;B9))</f>
        <v>中井町立中井中学校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2</v>
      </c>
      <c r="F7" s="31" t="str">
        <f t="shared" ref="F7:S7" si="1">IF($A$8="","",F8)</f>
        <v>259</v>
      </c>
      <c r="G7" s="31" t="str">
        <f t="shared" si="1"/>
        <v>0153</v>
      </c>
      <c r="H7" s="31">
        <f t="shared" si="1"/>
        <v>0</v>
      </c>
      <c r="I7" s="31" t="str">
        <f t="shared" si="1"/>
        <v>足柄上郡中井町比奈窪２９５</v>
      </c>
      <c r="J7" s="31">
        <f t="shared" si="1"/>
        <v>0</v>
      </c>
      <c r="K7" s="31" t="str">
        <f t="shared" si="1"/>
        <v>0465</v>
      </c>
      <c r="L7" s="31" t="str">
        <f t="shared" si="1"/>
        <v>81</v>
      </c>
      <c r="M7" s="31" t="str">
        <f t="shared" si="1"/>
        <v>0226</v>
      </c>
      <c r="N7" s="31" t="str">
        <f t="shared" si="1"/>
        <v>0465</v>
      </c>
      <c r="O7" s="31" t="str">
        <f t="shared" si="1"/>
        <v>81</v>
      </c>
      <c r="P7" s="31" t="str">
        <f t="shared" si="1"/>
        <v>0999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8115</v>
      </c>
      <c r="B8" s="32" t="str">
        <f>IF(入力!$F$3="","",入力!$F$3)</f>
        <v>中井町立中井中学校</v>
      </c>
      <c r="C8" s="32"/>
      <c r="D8" s="32" t="str">
        <f>IF(入力!$Z$2="","",入力!$Z$2)</f>
        <v>県西</v>
      </c>
      <c r="E8" s="32">
        <f>IF(入力!$I$2="","",入力!$I$2)</f>
        <v>2</v>
      </c>
      <c r="F8" s="32" t="str">
        <f>IF(入力!$F$6="","",入力!$F$6)</f>
        <v>259</v>
      </c>
      <c r="G8" s="42" t="str">
        <f>IF(入力!$I$6="","",入力!$I$6)</f>
        <v>0153</v>
      </c>
      <c r="H8" s="32"/>
      <c r="I8" s="32" t="str">
        <f>IF(入力!$L$5="","",入力!$L$5)</f>
        <v>足柄上郡中井町比奈窪２９５</v>
      </c>
      <c r="J8" s="32"/>
      <c r="K8" s="42" t="str">
        <f>IF(入力!$AB$4="","",入力!$AB$4)</f>
        <v>0465</v>
      </c>
      <c r="L8" s="42" t="str">
        <f>IF(入力!$AG$4="","",入力!$AG$4)</f>
        <v>81</v>
      </c>
      <c r="M8" s="42" t="str">
        <f>IF(入力!$AL$4="","",入力!$AL$4)</f>
        <v>0226</v>
      </c>
      <c r="N8" s="42" t="str">
        <f>IF(入力!$AB$6="","",入力!$AB$6)</f>
        <v>0465</v>
      </c>
      <c r="O8" s="42" t="str">
        <f>IF(入力!$AG$6="","",入力!$AG$6)</f>
        <v>81</v>
      </c>
      <c r="P8" s="42" t="str">
        <f>IF(入力!$AL$6="","",入力!$AL$6)</f>
        <v>0999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0226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8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8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瀬戸</v>
      </c>
      <c r="D16" s="32" t="str">
        <f>IF(入力!$K$13="","",入力!$K$13)</f>
        <v>彬良</v>
      </c>
      <c r="E16" s="32" t="str">
        <f>IF(入力!$F$12="","",入力!$F$12)</f>
        <v>せと</v>
      </c>
      <c r="F16" s="32" t="str">
        <f>IF(入力!$K$12="","",入力!$K$12)</f>
        <v>あきら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西山</v>
      </c>
      <c r="D17" s="32" t="str">
        <f>IF(入力!$AE$13="","",入力!$AE$13)</f>
        <v>郁留</v>
      </c>
      <c r="E17" s="32" t="str">
        <f>IF(入力!$Z$12="","",入力!$Z$12)</f>
        <v>にしやま</v>
      </c>
      <c r="F17" s="32" t="str">
        <f>IF(入力!$AE$12="","",入力!$AE$12)</f>
        <v>かおる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森山</v>
      </c>
      <c r="D24" s="32" t="str">
        <f>IF(入力!$AE$16="","",入力!$AE$16)</f>
        <v>栞</v>
      </c>
      <c r="E24" s="32" t="str">
        <f>IF(入力!$Z$15="","",入力!$Z$15)</f>
        <v>もりやま</v>
      </c>
      <c r="F24" s="32" t="str">
        <f>IF(入力!$AE$15="","",入力!$AE$15)</f>
        <v>しおり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8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8" thickBot="1">
      <c r="A50" s="36"/>
      <c r="B50" s="37"/>
    </row>
    <row r="51" spans="1:41" ht="18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森山</v>
      </c>
      <c r="D53" s="32" t="str">
        <f>IF(OR(L53&lt;&gt;"○",入力!K23=""),"",入力!K23)</f>
        <v>栞</v>
      </c>
      <c r="E53" s="32" t="str">
        <f>IF(OR(L53&lt;&gt;"○",入力!F22=""),"",入力!F22)</f>
        <v>もりやま</v>
      </c>
      <c r="F53" s="32" t="str">
        <f>IF(OR(L53&lt;&gt;"○",入力!K22=""),"",入力!K22)</f>
        <v>しおり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山口</v>
      </c>
      <c r="D54" s="32" t="str">
        <f>IF(OR(L54&lt;&gt;"○",入力!K25=""),"",入力!K25)</f>
        <v>美優</v>
      </c>
      <c r="E54" s="32" t="str">
        <f>IF(OR(L54&lt;&gt;"○",入力!F24=""),"",入力!F24)</f>
        <v>やまぐち</v>
      </c>
      <c r="F54" s="32" t="str">
        <f>IF(OR(L54&lt;&gt;"○",入力!K24=""),"",入力!K24)</f>
        <v>みゆ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菊池</v>
      </c>
      <c r="D55" s="32" t="str">
        <f>IF(OR(L55&lt;&gt;"○",入力!K27=""),"",入力!K27)</f>
        <v>紗彩</v>
      </c>
      <c r="E55" s="32" t="str">
        <f>IF(OR(L55&lt;&gt;"○",入力!F26=""),"",入力!F26)</f>
        <v>きくち</v>
      </c>
      <c r="F55" s="32" t="str">
        <f>IF(OR(L55&lt;&gt;"○",入力!K26=""),"",入力!K26)</f>
        <v>さや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159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岸</v>
      </c>
      <c r="D56" s="32" t="str">
        <f>IF(OR(L56&lt;&gt;"○",入力!K29=""),"",入力!K29)</f>
        <v>栞里</v>
      </c>
      <c r="E56" s="32" t="str">
        <f>IF(OR(L56&lt;&gt;"○",入力!F28=""),"",入力!F28)</f>
        <v>きし</v>
      </c>
      <c r="F56" s="32" t="str">
        <f>IF(OR(L56&lt;&gt;"○",入力!K28=""),"",入力!K28)</f>
        <v>しおり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梅橋</v>
      </c>
      <c r="D57" s="32" t="str">
        <f>IF(OR(L57&lt;&gt;"○",入力!K31=""),"",入力!K31)</f>
        <v>莉子</v>
      </c>
      <c r="E57" s="32" t="str">
        <f>IF(OR(L57&lt;&gt;"○",入力!F30=""),"",入力!F30)</f>
        <v>うめはし</v>
      </c>
      <c r="F57" s="32" t="str">
        <f>IF(OR(L57&lt;&gt;"○",入力!K30=""),"",入力!K30)</f>
        <v>りこ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安藤</v>
      </c>
      <c r="D58" s="32" t="str">
        <f>IF(OR(L58&lt;&gt;"○",入力!K33=""),"",入力!K33)</f>
        <v>萌那</v>
      </c>
      <c r="E58" s="32" t="str">
        <f>IF(OR(L58&lt;&gt;"○",入力!F32=""),"",入力!F32)</f>
        <v>あんどう</v>
      </c>
      <c r="F58" s="32" t="str">
        <f>IF(OR(L58&lt;&gt;"○",入力!K32=""),"",入力!K32)</f>
        <v>もな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161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井上</v>
      </c>
      <c r="D59" s="32" t="str">
        <f>IF(OR(L59&lt;&gt;"○",入力!AE23=""),"",入力!AE23)</f>
        <v>美海</v>
      </c>
      <c r="E59" s="32" t="str">
        <f>IF(OR(L59&lt;&gt;"○",入力!Z22=""),"",入力!Z22)</f>
        <v>いのうえ</v>
      </c>
      <c r="F59" s="32" t="str">
        <f>IF(OR(L59&lt;&gt;"○",入力!AE22=""),"",入力!AE22)</f>
        <v>みう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 t="str">
        <f>IF(入力!X24="","",入力!X24)</f>
        <v/>
      </c>
      <c r="C60" s="32" t="str">
        <f>IF(OR(L60&lt;&gt;"○",入力!Z25=""),"",入力!Z25)</f>
        <v/>
      </c>
      <c r="D60" s="32" t="str">
        <f>IF(OR(L60&lt;&gt;"○",入力!AE25=""),"",入力!AE25)</f>
        <v/>
      </c>
      <c r="E60" s="32" t="str">
        <f>IF(OR(L60&lt;&gt;"○",入力!Z24=""),"",入力!Z24)</f>
        <v/>
      </c>
      <c r="F60" s="32" t="str">
        <f>IF(OR(L60&lt;&gt;"○",入力!AE24=""),"",入力!AE24)</f>
        <v/>
      </c>
      <c r="G60" s="32"/>
      <c r="H60" s="32"/>
      <c r="I60" s="32" t="str">
        <f>IF(OR(L60&lt;&gt;"○",入力!AJ24=""),"",入力!AJ24)</f>
        <v/>
      </c>
      <c r="J60" s="32" t="str">
        <f>IF(OR(L60&lt;&gt;"○",入力!AL24=""),"",入力!AL24)</f>
        <v/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チーム番号</vt:lpstr>
      <vt:lpstr>入力見本</vt:lpstr>
      <vt:lpstr>入力</vt:lpstr>
      <vt:lpstr>データ ※入力禁止</vt:lpstr>
      <vt:lpstr>データ※禁入力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瀬戸 彬良</cp:lastModifiedBy>
  <cp:lastPrinted>2019-02-13T13:45:19Z</cp:lastPrinted>
  <dcterms:created xsi:type="dcterms:W3CDTF">2006-11-03T01:52:14Z</dcterms:created>
  <dcterms:modified xsi:type="dcterms:W3CDTF">2022-05-06T09:45:15Z</dcterms:modified>
</cp:coreProperties>
</file>