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umu\Desktop\"/>
    </mc:Choice>
  </mc:AlternateContent>
  <xr:revisionPtr revIDLastSave="0" documentId="13_ncr:1_{BDC57FAA-AD8F-47AE-9BA7-B097526DD667}" xr6:coauthVersionLast="38" xr6:coauthVersionMax="38" xr10:uidLastSave="{00000000-0000-0000-0000-000000000000}"/>
  <bookViews>
    <workbookView xWindow="0" yWindow="0" windowWidth="20490" windowHeight="745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5" i="14" l="1"/>
  <c r="I55" i="14"/>
  <c r="F55" i="14"/>
  <c r="J62" i="14"/>
  <c r="E62" i="14"/>
  <c r="I62" i="14"/>
  <c r="D62" i="14"/>
  <c r="C62" i="14"/>
  <c r="F62" i="14"/>
  <c r="J54" i="14"/>
  <c r="D54" i="14"/>
  <c r="I54" i="14"/>
  <c r="C54" i="14"/>
  <c r="E54" i="14"/>
  <c r="F54" i="14"/>
  <c r="J58" i="14"/>
  <c r="E58" i="14"/>
  <c r="I58" i="14"/>
  <c r="D58" i="14"/>
  <c r="F58" i="14"/>
  <c r="C58" i="14"/>
  <c r="F60" i="14"/>
  <c r="C60" i="14"/>
  <c r="J60" i="14"/>
  <c r="E60" i="14"/>
  <c r="I60" i="14"/>
  <c r="D60" i="14"/>
  <c r="F64" i="14"/>
  <c r="C64" i="14"/>
  <c r="E64" i="14"/>
  <c r="J64" i="14"/>
  <c r="I64" i="14"/>
  <c r="D64" i="14"/>
  <c r="F56" i="14"/>
  <c r="J56" i="14"/>
  <c r="I56" i="14"/>
  <c r="D59" i="14"/>
  <c r="J59" i="14"/>
  <c r="E59" i="14"/>
  <c r="I59" i="14"/>
  <c r="F59" i="14"/>
  <c r="C59" i="14"/>
  <c r="I61" i="14"/>
  <c r="D61" i="14"/>
  <c r="F61" i="14"/>
  <c r="C61" i="14"/>
  <c r="E61" i="14"/>
  <c r="J61" i="14"/>
  <c r="E63" i="14"/>
  <c r="F63" i="14"/>
  <c r="J63" i="14"/>
  <c r="I63" i="14"/>
  <c r="D63" i="14"/>
  <c r="C63" i="14"/>
  <c r="I53" i="14"/>
  <c r="J53" i="14"/>
  <c r="F5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<sst xmlns="http://schemas.openxmlformats.org/spreadsheetml/2006/main" count="1434" uniqueCount="726">
  <si>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</si>
  <si>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</si>
  <si>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</si>
  <si>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</si>
  <si>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</si>
  <si>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</si>
  <si>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</si>
  <si>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</si>
  <si>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</si>
  <si>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</si>
  <si>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</si>
  <si>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</si>
  <si>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</si>
  <si>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</si>
  <si>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</si>
  <si>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</si>
  <si>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</si>
  <si>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</si>
  <si>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</si>
  <si>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</si>
  <si>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</si>
  <si>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</si>
  <si>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</si>
  <si>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</si>
  <si>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</si>
  <si>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</si>
  <si>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</si>
  <si>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</si>
  <si>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</si>
  <si>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</si>
  <si>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</si>
  <si>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</si>
  <si>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</si>
  <si>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</si>
  <si>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</si>
  <si>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</si>
  <si>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</si>
  <si>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</si>
  <si>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</si>
  <si>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</si>
  <si>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</si>
  <si>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</si>
  <si>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</si>
  <si>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</si>
  <si>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</si>
  <si>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</si>
  <si>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</si>
  <si>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</si>
  <si>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</si>
  <si>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</si>
  <si>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</si>
  <si>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</si>
  <si>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</si>
  <si>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</si>
  <si>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</si>
  <si>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</si>
  <si>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</si>
  <si>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</si>
  <si>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</si>
  <si>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</si>
  <si>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</si>
  <si>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</si>
  <si>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</si>
  <si>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</si>
  <si>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</si>
  <si>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</si>
  <si>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</si>
  <si>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</si>
  <si>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</si>
  <si>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</si>
  <si>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</si>
  <si>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</si>
  <si>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</si>
  <si>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</si>
  <si>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</si>
  <si>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</si>
  <si>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</si>
  <si>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</si>
  <si>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</si>
  <si>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</si>
  <si>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</si>
  <si>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</si>
  <si>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</si>
  <si>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</si>
  <si>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</si>
  <si>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</si>
  <si>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</si>
  <si>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</si>
  <si>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</si>
  <si>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</si>
  <si>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</si>
  <si>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</si>
  <si>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</si>
  <si>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</si>
  <si>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</si>
  <si>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</si>
  <si>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</si>
  <si>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</si>
  <si>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</si>
  <si>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</si>
  <si>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</si>
  <si>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</si>
  <si>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</si>
  <si>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</si>
  <si>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</si>
  <si>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</si>
  <si>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</si>
  <si>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</si>
  <si>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</si>
  <si>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</si>
  <si>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</si>
  <si>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</si>
  <si>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</si>
  <si>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</si>
  <si>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</si>
  <si>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</si>
  <si>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</si>
  <si>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</si>
  <si>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</si>
  <si>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</si>
  <si>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</si>
  <si>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</si>
  <si>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</si>
  <si>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</si>
  <si>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</si>
  <si>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</si>
  <si>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</si>
  <si>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</si>
  <si>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</si>
  <si>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</si>
  <si>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</si>
  <si>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</si>
  <si>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</si>
  <si>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</si>
  <si>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</si>
  <si>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</si>
  <si>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</si>
  <si>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</si>
  <si>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</si>
  <si>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</si>
  <si>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</si>
  <si>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</si>
  <si>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</si>
  <si>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</si>
  <si>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</si>
  <si>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</si>
  <si>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</si>
  <si>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</si>
  <si>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</si>
  <si>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</si>
  <si>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</si>
  <si>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</si>
  <si>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</si>
  <si>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</si>
  <si>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</si>
  <si>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</si>
  <si>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</si>
  <si>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</si>
  <si>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</si>
  <si>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</si>
  <si>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</si>
  <si>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</si>
  <si>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</si>
  <si>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</si>
  <si>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</si>
  <si>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</si>
  <si>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</si>
  <si>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</si>
  <si>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</si>
  <si>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</si>
  <si>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</si>
  <si>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</si>
  <si>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</si>
  <si>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</si>
  <si>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</si>
  <si>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</si>
  <si>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</si>
  <si>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</si>
  <si>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</si>
  <si>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</si>
  <si>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</si>
  <si>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</si>
  <si>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</si>
  <si>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</si>
  <si>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</si>
  <si>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</si>
  <si>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</si>
  <si>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</si>
  <si>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</si>
  <si>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</si>
  <si>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</si>
  <si>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</si>
  <si>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</si>
  <si>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</si>
  <si>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</si>
  <si>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</si>
  <si>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</si>
  <si>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</si>
  <si>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</si>
  <si>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</si>
  <si>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</si>
  <si>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</si>
  <si>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</si>
  <si>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</si>
  <si>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</si>
  <si>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</si>
  <si>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</si>
  <si>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</si>
  <si>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</si>
  <si>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</si>
  <si>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</si>
  <si>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</si>
  <si>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</si>
  <si>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</si>
  <si>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</si>
  <si>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</si>
  <si>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</si>
  <si>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</si>
  <si>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</si>
  <si>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</si>
  <si>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</si>
  <si>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</si>
  <si>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</si>
  <si>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</si>
  <si>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</si>
  <si>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</si>
  <si>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</si>
  <si>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</si>
  <si>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</si>
  <si>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</si>
  <si>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</si>
  <si>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</si>
  <si>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</si>
  <si>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</si>
  <si>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</si>
  <si>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</si>
  <si>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</si>
  <si>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</si>
  <si>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</si>
  <si>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</si>
  <si>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</si>
  <si>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</si>
  <si>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</si>
  <si>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</si>
  <si>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</si>
  <si>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</si>
  <si>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</si>
  <si>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</si>
  <si>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</si>
  <si>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</si>
  <si>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</si>
  <si>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</si>
  <si>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</si>
  <si>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</si>
  <si>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</si>
  <si>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</si>
  <si>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</si>
  <si>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</si>
  <si>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</si>
  <si>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</si>
  <si>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</si>
  <si>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</si>
  <si>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</si>
  <si>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</si>
  <si>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</si>
  <si>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</si>
  <si>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</si>
  <si>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</si>
  <si>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</si>
  <si>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</si>
  <si>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</si>
  <si>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</si>
  <si>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</si>
  <si>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</si>
  <si>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</si>
  <si>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</si>
  <si>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</si>
  <si>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</si>
  <si>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</si>
  <si>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</si>
  <si>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</si>
  <si>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</si>
  <si>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</si>
  <si>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</si>
  <si>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</si>
  <si>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</si>
  <si>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</si>
  <si>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</si>
  <si>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</si>
  <si>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</si>
  <si>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</si>
  <si>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</si>
  <si>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</si>
  <si>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</si>
  <si>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</si>
  <si>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</si>
  <si>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</si>
  <si>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</si>
  <si>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</si>
  <si>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</si>
  <si>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</si>
  <si>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</si>
  <si>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</si>
  <si>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</si>
  <si>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</si>
  <si>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</si>
  <si>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</si>
  <si>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</si>
  <si>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</si>
  <si>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</si>
  <si>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</si>
  <si>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</si>
  <si>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</si>
  <si>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</si>
  <si>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</si>
  <si>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</si>
  <si>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</si>
  <si>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</si>
  <si>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</si>
  <si>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</si>
  <si>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</si>
  <si>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</si>
  <si>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</si>
  <si>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</si>
  <si>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</si>
  <si>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</si>
  <si>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</si>
  <si>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</si>
  <si>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</si>
  <si>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</si>
  <si>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</si>
  <si>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</si>
  <si>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</si>
  <si>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</si>
  <si>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</si>
  <si>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</si>
  <si>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</si>
  <si>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</si>
  <si>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</si>
  <si>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</si>
  <si>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</si>
  <si>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</si>
  <si>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</si>
  <si>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</si>
  <si>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</si>
  <si>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</si>
  <si>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</si>
  <si>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</si>
  <si>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</si>
  <si>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</si>
  <si>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</si>
  <si>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</si>
  <si>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</si>
  <si>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</si>
  <si>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</si>
  <si>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</si>
  <si>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</si>
  <si>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</si>
  <si>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</si>
  <si>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</si>
  <si>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</si>
  <si>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</si>
  <si>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</si>
  <si>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</si>
  <si>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</si>
  <si>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</si>
  <si>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</si>
  <si>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</si>
  <si>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</si>
  <si>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</si>
  <si>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</si>
  <si>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</si>
  <si>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</si>
  <si>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</si>
  <si>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</si>
  <si>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</si>
  <si>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</si>
  <si>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</si>
  <si>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</si>
  <si>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</si>
  <si>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</si>
  <si>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</si>
  <si>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</si>
  <si>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</si>
  <si>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</si>
  <si>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</si>
  <si>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</si>
  <si>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</si>
  <si>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</si>
  <si>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</si>
  <si>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</si>
  <si>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</si>
  <si>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</si>
  <si>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</si>
  <si>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</si>
  <si>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</si>
  <si>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</si>
  <si>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</si>
  <si>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</si>
  <si>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</si>
  <si>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</si>
  <si>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</si>
  <si>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</si>
  <si>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</si>
  <si>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</si>
  <si>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</si>
  <si>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</si>
  <si>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</si>
  <si>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</si>
  <si>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</si>
  <si>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</si>
  <si>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</si>
  <si>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</si>
  <si>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</si>
  <si>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</si>
  <si>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</si>
  <si>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</si>
  <si>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</si>
  <si>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</si>
  <si>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</si>
  <si>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</si>
  <si>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</si>
  <si>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</si>
  <si>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</si>
  <si>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</si>
  <si>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</si>
  <si>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</si>
  <si>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</si>
  <si>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</si>
  <si>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</si>
  <si>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</si>
  <si>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</si>
  <si>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</si>
  <si>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</si>
  <si>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</si>
  <si>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</si>
  <si>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</si>
  <si>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</si>
  <si>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</si>
  <si>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</si>
  <si>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</si>
  <si>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</si>
  <si>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</si>
  <si>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</si>
  <si>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</si>
  <si>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</si>
  <si>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</si>
  <si>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</si>
  <si>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</si>
  <si>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</si>
  <si>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</si>
  <si>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</si>
  <si>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</si>
  <si>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</si>
  <si>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</si>
  <si>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</si>
  <si>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</si>
  <si>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</si>
  <si>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</si>
  <si>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</si>
  <si>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</si>
  <si>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</si>
  <si>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</si>
  <si>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</si>
  <si>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</si>
  <si>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</si>
  <si>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</si>
  <si>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</si>
  <si>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</si>
  <si>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</si>
  <si>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</si>
  <si>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</si>
  <si>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</si>
  <si>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</si>
  <si>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</si>
  <si>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</si>
  <si>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</si>
  <si>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</si>
  <si>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</si>
  <si>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</si>
  <si>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</si>
  <si>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</si>
  <si>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</si>
  <si>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</si>
  <si>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</si>
  <si>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</si>
  <si>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</si>
  <si>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</si>
  <si>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</si>
  <si>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</si>
  <si>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</si>
  <si>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</si>
  <si>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</si>
  <si>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</si>
  <si>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</si>
  <si>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</si>
  <si>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</si>
  <si>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</si>
  <si>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</si>
  <si>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</si>
  <si>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</si>
  <si>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</si>
  <si>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</si>
  <si>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</si>
  <si>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</si>
  <si>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</si>
  <si>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</si>
  <si>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</si>
  <si>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</si>
  <si>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</si>
  <si>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</si>
  <si>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</si>
  <si>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</si>
  <si>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</si>
  <si>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</si>
  <si>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</si>
  <si>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</si>
  <si>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</si>
  <si>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</si>
  <si>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</si>
  <si>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</si>
  <si>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</si>
  <si>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</si>
  <si>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</si>
  <si>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</si>
  <si>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</si>
  <si>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</si>
  <si>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</si>
  <si>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</si>
  <si>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</si>
  <si>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</si>
  <si>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</si>
  <si>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</si>
  <si>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</si>
  <si>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</si>
  <si>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</si>
  <si>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</si>
  <si>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</si>
  <si>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</si>
  <si>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</si>
  <si>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</si>
  <si>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</si>
  <si>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</si>
  <si>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</si>
  <si>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</si>
  <si>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</si>
  <si>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</si>
  <si>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</si>
  <si>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</si>
  <si>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</si>
  <si>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</si>
  <si>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</si>
  <si>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</si>
  <si>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</si>
  <si>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</si>
  <si>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</si>
  <si>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</si>
  <si>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</si>
  <si>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</si>
  <si>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</si>
  <si>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</si>
  <si>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</si>
  <si>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</si>
  <si>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</si>
  <si>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</si>
  <si>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</si>
  <si>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</si>
  <si>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</si>
  <si>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</si>
  <si>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</si>
  <si>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</si>
  <si>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</si>
  <si>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</si>
  <si>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</si>
  <si>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</si>
  <si>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</si>
  <si>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</si>
  <si>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</si>
  <si>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</si>
  <si>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</si>
  <si>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</si>
  <si>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</si>
  <si>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</si>
  <si>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</si>
  <si>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</si>
  <si>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</si>
  <si>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</si>
  <si>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</si>
  <si>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</si>
  <si>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</si>
  <si>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</si>
  <si>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</si>
  <si>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</si>
  <si>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</si>
  <si>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</si>
  <si>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</si>
  <si>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</si>
  <si>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</si>
  <si>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</si>
  <si>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</si>
  <si>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</si>
  <si>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</si>
  <si>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</si>
  <si>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</si>
  <si>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</si>
  <si>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</si>
  <si>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</si>
  <si>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</si>
  <si>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</si>
  <si>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</si>
  <si>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</si>
  <si>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</si>
  <si>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</si>
  <si>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</si>
  <si>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</si>
  <si>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</si>
  <si>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</si>
  <si>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</si>
  <si>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</si>
  <si>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</si>
  <si>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</si>
  <si>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</si>
  <si>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</si>
  <si>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</si>
  <si>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</si>
  <si>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</si>
  <si>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</si>
  <si>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</si>
  <si>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</si>
  <si>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</si>
  <si>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</si>
  <si>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</si>
  <si>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</si>
  <si>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</si>
  <si>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</si>
  <si>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</si>
  <si>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</si>
  <si>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</si>
  <si>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</si>
  <si>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</si>
  <si>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</si>
  <si>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</si>
  <si>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</si>
  <si>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</si>
  <si>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</si>
  <si>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</si>
  <si>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</si>
  <si>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</si>
  <si>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</si>
  <si>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</si>
  <si>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</si>
  <si>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</si>
  <si>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</si>
  <si>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</si>
  <si>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</si>
  <si>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</si>
  <si>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</si>
  <si>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</si>
  <si>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</si>
  <si>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</si>
  <si>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</si>
  <si>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</si>
  <si>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</si>
  <si>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</si>
  <si>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</si>
  <si>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</si>
  <si>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</si>
  <si>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</si>
  <si>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</si>
  <si>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</si>
  <si>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</si>
  <si>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</si>
  <si>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</si>
  <si>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</si>
  <si>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</si>
  <si>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</si>
  <si>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</si>
  <si>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</si>
  <si>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</si>
  <si>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</si>
  <si>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</si>
  <si>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258</t>
    <phoneticPr fontId="2"/>
  </si>
  <si>
    <t>0019</t>
    <phoneticPr fontId="2"/>
  </si>
  <si>
    <t>足柄上郡大井町金子1950</t>
    <rPh sb="0" eb="4">
      <t>アシガラカミグン</t>
    </rPh>
    <rPh sb="4" eb="7">
      <t>オオイマチ</t>
    </rPh>
    <rPh sb="7" eb="9">
      <t>カネコ</t>
    </rPh>
    <phoneticPr fontId="2"/>
  </si>
  <si>
    <t>０４６５</t>
    <phoneticPr fontId="2"/>
  </si>
  <si>
    <t>82</t>
    <phoneticPr fontId="2"/>
  </si>
  <si>
    <t>２５４１</t>
    <phoneticPr fontId="2"/>
  </si>
  <si>
    <t>２６０７</t>
    <phoneticPr fontId="2"/>
  </si>
  <si>
    <t>前田</t>
    <rPh sb="0" eb="2">
      <t>マエダ</t>
    </rPh>
    <phoneticPr fontId="2"/>
  </si>
  <si>
    <t>直也</t>
    <rPh sb="0" eb="2">
      <t>ナオヤ</t>
    </rPh>
    <phoneticPr fontId="2"/>
  </si>
  <si>
    <t>西田</t>
    <rPh sb="0" eb="2">
      <t>ニシダ</t>
    </rPh>
    <phoneticPr fontId="2"/>
  </si>
  <si>
    <t>みのり</t>
    <phoneticPr fontId="2"/>
  </si>
  <si>
    <t>まえだ</t>
    <phoneticPr fontId="2"/>
  </si>
  <si>
    <t>なおや</t>
    <phoneticPr fontId="2"/>
  </si>
  <si>
    <t>にしだ</t>
    <phoneticPr fontId="2"/>
  </si>
  <si>
    <t>佐藤</t>
    <rPh sb="0" eb="2">
      <t>サトウ</t>
    </rPh>
    <phoneticPr fontId="2"/>
  </si>
  <si>
    <t>杏樹</t>
    <rPh sb="0" eb="1">
      <t>アンズ</t>
    </rPh>
    <rPh sb="1" eb="2">
      <t>キ</t>
    </rPh>
    <phoneticPr fontId="2"/>
  </si>
  <si>
    <t>さとう</t>
    <phoneticPr fontId="2"/>
  </si>
  <si>
    <t>あんじゅ</t>
    <phoneticPr fontId="2"/>
  </si>
  <si>
    <t>はせがわ</t>
    <phoneticPr fontId="2"/>
  </si>
  <si>
    <t>せいな</t>
    <phoneticPr fontId="2"/>
  </si>
  <si>
    <t>いちき</t>
    <phoneticPr fontId="2"/>
  </si>
  <si>
    <t>りの</t>
    <phoneticPr fontId="2"/>
  </si>
  <si>
    <t>たかはし</t>
    <phoneticPr fontId="2"/>
  </si>
  <si>
    <t>ゆりあ</t>
    <phoneticPr fontId="2"/>
  </si>
  <si>
    <t>いまむら</t>
    <phoneticPr fontId="2"/>
  </si>
  <si>
    <t>ここな</t>
    <phoneticPr fontId="2"/>
  </si>
  <si>
    <t>おおもり</t>
    <phoneticPr fontId="2"/>
  </si>
  <si>
    <t>きよら</t>
    <phoneticPr fontId="2"/>
  </si>
  <si>
    <t>かしわだ</t>
    <phoneticPr fontId="2"/>
  </si>
  <si>
    <t>ひめの</t>
    <phoneticPr fontId="2"/>
  </si>
  <si>
    <t>かとう</t>
    <phoneticPr fontId="2"/>
  </si>
  <si>
    <t>すずは</t>
    <phoneticPr fontId="2"/>
  </si>
  <si>
    <t>長谷川</t>
    <rPh sb="0" eb="3">
      <t>ハセガワ</t>
    </rPh>
    <phoneticPr fontId="2"/>
  </si>
  <si>
    <t>惺奈</t>
    <rPh sb="0" eb="1">
      <t>セイ</t>
    </rPh>
    <rPh sb="1" eb="2">
      <t>ナ</t>
    </rPh>
    <phoneticPr fontId="2"/>
  </si>
  <si>
    <t>市來</t>
    <rPh sb="0" eb="2">
      <t>イチキ</t>
    </rPh>
    <phoneticPr fontId="2"/>
  </si>
  <si>
    <t>莉乃</t>
    <rPh sb="0" eb="1">
      <t>リ</t>
    </rPh>
    <rPh sb="1" eb="2">
      <t>ノ</t>
    </rPh>
    <phoneticPr fontId="2"/>
  </si>
  <si>
    <t>高橋</t>
    <rPh sb="0" eb="2">
      <t>タカハシ</t>
    </rPh>
    <phoneticPr fontId="2"/>
  </si>
  <si>
    <t>由莉亜</t>
    <rPh sb="0" eb="1">
      <t>ヨシ</t>
    </rPh>
    <rPh sb="1" eb="2">
      <t>リ</t>
    </rPh>
    <rPh sb="2" eb="3">
      <t>ア</t>
    </rPh>
    <phoneticPr fontId="2"/>
  </si>
  <si>
    <t>今村</t>
    <rPh sb="0" eb="1">
      <t>イマ</t>
    </rPh>
    <rPh sb="1" eb="2">
      <t>ムラ</t>
    </rPh>
    <phoneticPr fontId="2"/>
  </si>
  <si>
    <t>大森</t>
    <rPh sb="0" eb="2">
      <t>オオモリ</t>
    </rPh>
    <phoneticPr fontId="2"/>
  </si>
  <si>
    <t>聖</t>
    <rPh sb="0" eb="1">
      <t>セイ</t>
    </rPh>
    <phoneticPr fontId="2"/>
  </si>
  <si>
    <t>柏田</t>
    <rPh sb="0" eb="2">
      <t>カシワダ</t>
    </rPh>
    <phoneticPr fontId="2"/>
  </si>
  <si>
    <t>姫乃</t>
    <rPh sb="0" eb="1">
      <t>ヒメ</t>
    </rPh>
    <rPh sb="1" eb="2">
      <t>ノ</t>
    </rPh>
    <phoneticPr fontId="2"/>
  </si>
  <si>
    <t>加藤</t>
    <rPh sb="0" eb="2">
      <t>カトウ</t>
    </rPh>
    <phoneticPr fontId="2"/>
  </si>
  <si>
    <t>涼葉</t>
    <rPh sb="0" eb="1">
      <t>スズ</t>
    </rPh>
    <rPh sb="1" eb="2">
      <t>ハ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</si>
</sst>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AI7" zoomScale="70" zoomScaleNormal="100" zoomScaleSheetLayoutView="70" workbookViewId="0">
      <selection activeCell="BI23" sqref="BI23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25" sqref="AE25:AI2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8116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県西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大井町立湘光中学校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685</v>
      </c>
      <c r="AH6" s="204"/>
      <c r="AI6" s="204"/>
      <c r="AJ6" s="204"/>
      <c r="AK6" s="38" t="s">
        <v>587</v>
      </c>
      <c r="AL6" s="204" t="s">
        <v>687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691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690</v>
      </c>
      <c r="W13" s="173"/>
      <c r="X13" s="173"/>
      <c r="Y13" s="173"/>
      <c r="Z13" s="173"/>
      <c r="AA13" s="173"/>
      <c r="AB13" s="174" t="s">
        <v>691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697</v>
      </c>
      <c r="W14" s="86"/>
      <c r="X14" s="86"/>
      <c r="Y14" s="86"/>
      <c r="Z14" s="86"/>
      <c r="AA14" s="86"/>
      <c r="AB14" s="154" t="s">
        <v>698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695</v>
      </c>
      <c r="W15" s="79"/>
      <c r="X15" s="79"/>
      <c r="Y15" s="79"/>
      <c r="Z15" s="79"/>
      <c r="AA15" s="79"/>
      <c r="AB15" s="147" t="s">
        <v>696</v>
      </c>
      <c r="AC15" s="148"/>
      <c r="AD15" s="148"/>
      <c r="AE15" s="148"/>
      <c r="AF15" s="148"/>
      <c r="AG15" s="148"/>
      <c r="AH15" s="274">
        <v>1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2</v>
      </c>
      <c r="E20" s="117"/>
      <c r="F20" s="119" t="s">
        <v>699</v>
      </c>
      <c r="G20" s="120"/>
      <c r="H20" s="120"/>
      <c r="I20" s="120"/>
      <c r="J20" s="120"/>
      <c r="K20" s="120" t="s">
        <v>700</v>
      </c>
      <c r="L20" s="120"/>
      <c r="M20" s="120"/>
      <c r="N20" s="120"/>
      <c r="O20" s="121"/>
      <c r="P20" s="117">
        <v>1</v>
      </c>
      <c r="Q20" s="117"/>
      <c r="R20" s="108">
        <v>165</v>
      </c>
      <c r="S20" s="109"/>
      <c r="T20" s="108" t="s">
        <v>544</v>
      </c>
      <c r="U20" s="109"/>
      <c r="V20" s="115">
        <v>7</v>
      </c>
      <c r="W20" s="116"/>
      <c r="X20" s="117">
        <v>10</v>
      </c>
      <c r="Y20" s="117"/>
      <c r="Z20" s="119" t="s">
        <v>711</v>
      </c>
      <c r="AA20" s="120"/>
      <c r="AB20" s="120"/>
      <c r="AC20" s="120"/>
      <c r="AD20" s="120"/>
      <c r="AE20" s="120" t="s">
        <v>712</v>
      </c>
      <c r="AF20" s="120"/>
      <c r="AG20" s="120"/>
      <c r="AH20" s="120"/>
      <c r="AI20" s="121"/>
      <c r="AJ20" s="117">
        <v>1</v>
      </c>
      <c r="AK20" s="117"/>
      <c r="AL20" s="108">
        <v>160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713</v>
      </c>
      <c r="G21" s="113"/>
      <c r="H21" s="113"/>
      <c r="I21" s="113"/>
      <c r="J21" s="113"/>
      <c r="K21" s="113" t="s">
        <v>714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724</v>
      </c>
      <c r="AA21" s="113"/>
      <c r="AB21" s="113"/>
      <c r="AC21" s="113"/>
      <c r="AD21" s="113"/>
      <c r="AE21" s="113" t="s">
        <v>725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3</v>
      </c>
      <c r="E22" s="76"/>
      <c r="F22" s="85" t="s">
        <v>701</v>
      </c>
      <c r="G22" s="86"/>
      <c r="H22" s="86"/>
      <c r="I22" s="86"/>
      <c r="J22" s="86"/>
      <c r="K22" s="86" t="s">
        <v>702</v>
      </c>
      <c r="L22" s="86"/>
      <c r="M22" s="86"/>
      <c r="N22" s="86"/>
      <c r="O22" s="87"/>
      <c r="P22" s="76">
        <v>1</v>
      </c>
      <c r="Q22" s="76"/>
      <c r="R22" s="92">
        <v>150</v>
      </c>
      <c r="S22" s="93"/>
      <c r="T22" s="72" t="s">
        <v>544</v>
      </c>
      <c r="U22" s="73"/>
      <c r="V22" s="88">
        <v>8</v>
      </c>
      <c r="W22" s="89"/>
      <c r="X22" s="76">
        <v>14</v>
      </c>
      <c r="Y22" s="76"/>
      <c r="Z22" s="85" t="s">
        <v>697</v>
      </c>
      <c r="AA22" s="86"/>
      <c r="AB22" s="86"/>
      <c r="AC22" s="86"/>
      <c r="AD22" s="86"/>
      <c r="AE22" s="86" t="s">
        <v>698</v>
      </c>
      <c r="AF22" s="86"/>
      <c r="AG22" s="86"/>
      <c r="AH22" s="86"/>
      <c r="AI22" s="87"/>
      <c r="AJ22" s="76">
        <v>2</v>
      </c>
      <c r="AK22" s="76"/>
      <c r="AL22" s="92">
        <v>155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715</v>
      </c>
      <c r="G23" s="104"/>
      <c r="H23" s="104"/>
      <c r="I23" s="104"/>
      <c r="J23" s="104"/>
      <c r="K23" s="104" t="s">
        <v>716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695</v>
      </c>
      <c r="AA23" s="104"/>
      <c r="AB23" s="104"/>
      <c r="AC23" s="104"/>
      <c r="AD23" s="104"/>
      <c r="AE23" s="104" t="s">
        <v>696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5</v>
      </c>
      <c r="E24" s="76"/>
      <c r="F24" s="85" t="s">
        <v>703</v>
      </c>
      <c r="G24" s="86"/>
      <c r="H24" s="86"/>
      <c r="I24" s="86"/>
      <c r="J24" s="86"/>
      <c r="K24" s="86" t="s">
        <v>704</v>
      </c>
      <c r="L24" s="86"/>
      <c r="M24" s="86"/>
      <c r="N24" s="86"/>
      <c r="O24" s="87"/>
      <c r="P24" s="76">
        <v>1</v>
      </c>
      <c r="Q24" s="76"/>
      <c r="R24" s="92">
        <v>150</v>
      </c>
      <c r="S24" s="93"/>
      <c r="T24" s="267" t="s">
        <v>544</v>
      </c>
      <c r="U24" s="268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717</v>
      </c>
      <c r="G25" s="104"/>
      <c r="H25" s="104"/>
      <c r="I25" s="104"/>
      <c r="J25" s="104"/>
      <c r="K25" s="104" t="s">
        <v>718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7</v>
      </c>
      <c r="E26" s="76"/>
      <c r="F26" s="85" t="s">
        <v>705</v>
      </c>
      <c r="G26" s="86"/>
      <c r="H26" s="86"/>
      <c r="I26" s="86"/>
      <c r="J26" s="86"/>
      <c r="K26" s="86" t="s">
        <v>706</v>
      </c>
      <c r="L26" s="86"/>
      <c r="M26" s="86"/>
      <c r="N26" s="86"/>
      <c r="O26" s="87"/>
      <c r="P26" s="76">
        <v>1</v>
      </c>
      <c r="Q26" s="76"/>
      <c r="R26" s="92">
        <v>150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719</v>
      </c>
      <c r="G27" s="104"/>
      <c r="H27" s="104"/>
      <c r="I27" s="104"/>
      <c r="J27" s="104"/>
      <c r="K27" s="104" t="s">
        <v>706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8</v>
      </c>
      <c r="E28" s="76"/>
      <c r="F28" s="85" t="s">
        <v>707</v>
      </c>
      <c r="G28" s="86"/>
      <c r="H28" s="86"/>
      <c r="I28" s="86"/>
      <c r="J28" s="86"/>
      <c r="K28" s="86" t="s">
        <v>708</v>
      </c>
      <c r="L28" s="86"/>
      <c r="M28" s="86"/>
      <c r="N28" s="86"/>
      <c r="O28" s="87"/>
      <c r="P28" s="76">
        <v>2</v>
      </c>
      <c r="Q28" s="76"/>
      <c r="R28" s="92">
        <v>160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720</v>
      </c>
      <c r="G29" s="104"/>
      <c r="H29" s="104"/>
      <c r="I29" s="104"/>
      <c r="J29" s="104"/>
      <c r="K29" s="104" t="s">
        <v>721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9</v>
      </c>
      <c r="E30" s="76"/>
      <c r="F30" s="85" t="s">
        <v>709</v>
      </c>
      <c r="G30" s="86"/>
      <c r="H30" s="86"/>
      <c r="I30" s="86"/>
      <c r="J30" s="86"/>
      <c r="K30" s="86" t="s">
        <v>710</v>
      </c>
      <c r="L30" s="86"/>
      <c r="M30" s="86"/>
      <c r="N30" s="86"/>
      <c r="O30" s="87"/>
      <c r="P30" s="76">
        <v>1</v>
      </c>
      <c r="Q30" s="76"/>
      <c r="R30" s="92">
        <v>150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722</v>
      </c>
      <c r="G31" s="79"/>
      <c r="H31" s="79"/>
      <c r="I31" s="79"/>
      <c r="J31" s="79"/>
      <c r="K31" s="79" t="s">
        <v>723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8116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県西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大井町立湘光中学校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まえだ</v>
      </c>
      <c r="F7" s="331"/>
      <c r="G7" s="331"/>
      <c r="H7" s="331"/>
      <c r="I7" s="331"/>
      <c r="J7" s="331"/>
      <c r="K7" s="331" t="str">
        <f>IF(入力!L12="","",入力!L12)</f>
        <v>なおや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にしだ</v>
      </c>
      <c r="V7" s="151"/>
      <c r="W7" s="151"/>
      <c r="X7" s="151"/>
      <c r="Y7" s="151"/>
      <c r="Z7" s="333"/>
      <c r="AA7" s="313" t="str">
        <f>IF(入力!AB12="","",入力!AB12)</f>
        <v>みのり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前田</v>
      </c>
      <c r="F8" s="354"/>
      <c r="G8" s="354"/>
      <c r="H8" s="354"/>
      <c r="I8" s="354"/>
      <c r="J8" s="354"/>
      <c r="K8" s="354" t="str">
        <f>IF(入力!L13="","",入力!L13)</f>
        <v>直也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西田</v>
      </c>
      <c r="V8" s="322"/>
      <c r="W8" s="322"/>
      <c r="X8" s="322"/>
      <c r="Y8" s="322"/>
      <c r="Z8" s="323"/>
      <c r="AA8" s="324" t="str">
        <f>IF(入力!AB13="","",入力!AB13)</f>
        <v>みのり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さとう</v>
      </c>
      <c r="V9" s="151"/>
      <c r="W9" s="151"/>
      <c r="X9" s="151"/>
      <c r="Y9" s="151"/>
      <c r="Z9" s="333"/>
      <c r="AA9" s="313" t="str">
        <f>IF(入力!AB14="","",入力!AB14)</f>
        <v>あんじゅ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佐藤</v>
      </c>
      <c r="V10" s="339"/>
      <c r="W10" s="339"/>
      <c r="X10" s="339"/>
      <c r="Y10" s="339"/>
      <c r="Z10" s="340"/>
      <c r="AA10" s="341" t="str">
        <f>IF(入力!AB15="","",入力!AB15)</f>
        <v>杏樹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2</v>
      </c>
      <c r="D15" s="293"/>
      <c r="E15" s="289" t="str">
        <f>IF(入力!F20="","",入力!F20)</f>
        <v>はせがわ</v>
      </c>
      <c r="F15" s="290"/>
      <c r="G15" s="290"/>
      <c r="H15" s="290"/>
      <c r="I15" s="290"/>
      <c r="J15" s="290" t="str">
        <f>IF(入力!K20="","",入力!K20)</f>
        <v>せいな</v>
      </c>
      <c r="K15" s="290"/>
      <c r="L15" s="290"/>
      <c r="M15" s="290"/>
      <c r="N15" s="291"/>
      <c r="O15" s="293">
        <f>IF(入力!P20="","",入力!P20)</f>
        <v>1</v>
      </c>
      <c r="P15" s="293"/>
      <c r="Q15" s="295">
        <f>IF(入力!R20="","",入力!R20)</f>
        <v>165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10</v>
      </c>
      <c r="X15" s="293"/>
      <c r="Y15" s="289" t="str">
        <f>IF(入力!Z20="","",入力!Z20)</f>
        <v>かとう</v>
      </c>
      <c r="Z15" s="290"/>
      <c r="AA15" s="290"/>
      <c r="AB15" s="290"/>
      <c r="AC15" s="290"/>
      <c r="AD15" s="290" t="str">
        <f>IF(入力!AE20="","",入力!AE20)</f>
        <v>すずは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160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長谷川</v>
      </c>
      <c r="F16" s="304"/>
      <c r="G16" s="304"/>
      <c r="H16" s="304"/>
      <c r="I16" s="304"/>
      <c r="J16" s="304" t="str">
        <f>IF(入力!K21="","",入力!K21)</f>
        <v>惺奈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加藤</v>
      </c>
      <c r="Z16" s="304"/>
      <c r="AA16" s="304"/>
      <c r="AB16" s="304"/>
      <c r="AC16" s="304"/>
      <c r="AD16" s="304" t="str">
        <f>IF(入力!AE21="","",入力!AE21)</f>
        <v>涼葉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3</v>
      </c>
      <c r="D17" s="287"/>
      <c r="E17" s="292" t="str">
        <f>IF(入力!F22="","",入力!F22)</f>
        <v>いちき</v>
      </c>
      <c r="F17" s="285"/>
      <c r="G17" s="285"/>
      <c r="H17" s="285"/>
      <c r="I17" s="285"/>
      <c r="J17" s="285" t="str">
        <f>IF(入力!K22="","",入力!K22)</f>
        <v>りの</v>
      </c>
      <c r="K17" s="285"/>
      <c r="L17" s="285"/>
      <c r="M17" s="285"/>
      <c r="N17" s="286"/>
      <c r="O17" s="287">
        <f>IF(入力!P22="","",入力!P22)</f>
        <v>1</v>
      </c>
      <c r="P17" s="287"/>
      <c r="Q17" s="279">
        <f>IF(入力!R22="","",入力!R22)</f>
        <v>150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14</v>
      </c>
      <c r="X17" s="287"/>
      <c r="Y17" s="292" t="str">
        <f>IF(入力!Z22="","",入力!Z22)</f>
        <v>さとう</v>
      </c>
      <c r="Z17" s="285"/>
      <c r="AA17" s="285"/>
      <c r="AB17" s="285"/>
      <c r="AC17" s="285"/>
      <c r="AD17" s="285" t="str">
        <f>IF(入力!AE22="","",入力!AE22)</f>
        <v>あんじゅ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155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市來</v>
      </c>
      <c r="F18" s="278"/>
      <c r="G18" s="278"/>
      <c r="H18" s="278"/>
      <c r="I18" s="278"/>
      <c r="J18" s="278" t="str">
        <f>IF(入力!K23="","",入力!K23)</f>
        <v>莉乃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佐藤</v>
      </c>
      <c r="Z18" s="278"/>
      <c r="AA18" s="278"/>
      <c r="AB18" s="278"/>
      <c r="AC18" s="278"/>
      <c r="AD18" s="278" t="str">
        <f>IF(入力!AE23="","",入力!AE23)</f>
        <v>杏樹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5</v>
      </c>
      <c r="D19" s="287"/>
      <c r="E19" s="292" t="str">
        <f>IF(入力!F24="","",入力!F24)</f>
        <v>たかはし</v>
      </c>
      <c r="F19" s="285"/>
      <c r="G19" s="285"/>
      <c r="H19" s="285"/>
      <c r="I19" s="285"/>
      <c r="J19" s="285" t="str">
        <f>IF(入力!K24="","",入力!K24)</f>
        <v>ゆりあ</v>
      </c>
      <c r="K19" s="285"/>
      <c r="L19" s="285"/>
      <c r="M19" s="285"/>
      <c r="N19" s="286"/>
      <c r="O19" s="287">
        <f>IF(入力!P24="","",入力!P24)</f>
        <v>1</v>
      </c>
      <c r="P19" s="287"/>
      <c r="Q19" s="279">
        <f>IF(入力!R24="","",入力!R24)</f>
        <v>150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 t="str">
        <f>IF(入力!X24="","",入力!X24)</f>
        <v/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 t="str">
        <f>IF(入力!AJ24="","",入力!AJ24)</f>
        <v/>
      </c>
      <c r="AJ19" s="287"/>
      <c r="AK19" s="279" t="str">
        <f>IF(入力!AL24="","",入力!AL24)</f>
        <v/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高橋</v>
      </c>
      <c r="F20" s="278"/>
      <c r="G20" s="278"/>
      <c r="H20" s="278"/>
      <c r="I20" s="278"/>
      <c r="J20" s="278" t="str">
        <f>IF(入力!K25="","",入力!K25)</f>
        <v>由莉亜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7</v>
      </c>
      <c r="D21" s="287"/>
      <c r="E21" s="292" t="str">
        <f>IF(入力!F26="","",入力!F26)</f>
        <v>いまむら</v>
      </c>
      <c r="F21" s="285"/>
      <c r="G21" s="285"/>
      <c r="H21" s="285"/>
      <c r="I21" s="285"/>
      <c r="J21" s="285" t="str">
        <f>IF(入力!K26="","",入力!K26)</f>
        <v>ここな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150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今村</v>
      </c>
      <c r="F22" s="278"/>
      <c r="G22" s="278"/>
      <c r="H22" s="278"/>
      <c r="I22" s="278"/>
      <c r="J22" s="278" t="str">
        <f>IF(入力!K27="","",入力!K27)</f>
        <v>ここな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8</v>
      </c>
      <c r="D23" s="287"/>
      <c r="E23" s="292" t="str">
        <f>IF(入力!F28="","",入力!F28)</f>
        <v>おおもり</v>
      </c>
      <c r="F23" s="285"/>
      <c r="G23" s="285"/>
      <c r="H23" s="285"/>
      <c r="I23" s="285"/>
      <c r="J23" s="285" t="str">
        <f>IF(入力!K28="","",入力!K28)</f>
        <v>きよら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大森</v>
      </c>
      <c r="F24" s="278"/>
      <c r="G24" s="278"/>
      <c r="H24" s="278"/>
      <c r="I24" s="278"/>
      <c r="J24" s="278" t="str">
        <f>IF(入力!K29="","",入力!K29)</f>
        <v>聖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9</v>
      </c>
      <c r="D25" s="287"/>
      <c r="E25" s="292" t="str">
        <f>IF(入力!F30="","",入力!F30)</f>
        <v>かしわだ</v>
      </c>
      <c r="F25" s="285"/>
      <c r="G25" s="285"/>
      <c r="H25" s="285"/>
      <c r="I25" s="285"/>
      <c r="J25" s="285" t="str">
        <f>IF(入力!K30="","",入力!K30)</f>
        <v>ひめの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150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柏田</v>
      </c>
      <c r="F26" s="318"/>
      <c r="G26" s="318"/>
      <c r="H26" s="318"/>
      <c r="I26" s="318"/>
      <c r="J26" s="318" t="str">
        <f>IF(入力!K31="","",入力!K31)</f>
        <v>姫乃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8116</v>
      </c>
      <c r="B7" s="45" t="str">
        <f t="shared" ref="B7:C7" si="0">IF($A$8="","",IF($A$9="",B8,B8&amp;"・"&amp;B9))</f>
        <v>大井町立湘光中学校</v>
      </c>
      <c r="C7" s="45">
        <f t="shared" si="0"/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2</v>
      </c>
      <c r="F7" s="45" t="str">
        <f t="shared" ref="F7:S7" si="1">IF($A$8="","",F8)</f>
        <v>258</v>
      </c>
      <c r="G7" s="45" t="str">
        <f t="shared" si="1"/>
        <v>0019</v>
      </c>
      <c r="H7" s="45">
        <f t="shared" si="1"/>
        <v>0</v>
      </c>
      <c r="I7" s="45" t="str">
        <f t="shared" si="1"/>
        <v>足柄上郡大井町金子1950</v>
      </c>
      <c r="J7" s="45">
        <f t="shared" si="1"/>
        <v>0</v>
      </c>
      <c r="K7" s="45" t="str">
        <f t="shared" si="1"/>
        <v>０４６５</v>
      </c>
      <c r="L7" s="45" t="str">
        <f t="shared" si="1"/>
        <v>82</v>
      </c>
      <c r="M7" s="45" t="str">
        <f t="shared" si="1"/>
        <v>２５４１</v>
      </c>
      <c r="N7" s="45" t="str">
        <f t="shared" si="1"/>
        <v>０４６５</v>
      </c>
      <c r="O7" s="45" t="str">
        <f t="shared" si="1"/>
        <v>82</v>
      </c>
      <c r="P7" s="45" t="str">
        <f t="shared" si="1"/>
        <v>２６０７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8116</v>
      </c>
      <c r="B8" s="46" t="str">
        <f>IF(入力!$F$3="","",入力!$F$3)</f>
        <v>大井町立湘光中学校</v>
      </c>
      <c r="C8" s="46"/>
      <c r="D8" s="46" t="str">
        <f>IF(入力!$Z$2="","",入力!$Z$2)</f>
        <v>県西</v>
      </c>
      <c r="E8" s="46">
        <f>IF(入力!$I$2="","",入力!$I$2)</f>
        <v>2</v>
      </c>
      <c r="F8" s="61" t="str">
        <f>IF(入力!$F$6="","",入力!$F$6)</f>
        <v>258</v>
      </c>
      <c r="G8" s="57" t="str">
        <f>IF(入力!$I$6="","",入力!$I$6)</f>
        <v>0019</v>
      </c>
      <c r="H8" s="46"/>
      <c r="I8" s="46" t="str">
        <f>IF(入力!$L$5="","",入力!$L$5)</f>
        <v>足柄上郡大井町金子1950</v>
      </c>
      <c r="J8" s="46"/>
      <c r="K8" s="57" t="str">
        <f>IF(入力!$AB$4="","",入力!$AB$4)</f>
        <v>０４６５</v>
      </c>
      <c r="L8" s="57" t="str">
        <f>IF(入力!$AG$4="","",入力!$AG$4)</f>
        <v>82</v>
      </c>
      <c r="M8" s="57" t="str">
        <f>IF(入力!$AL$4="","",入力!$AL$4)</f>
        <v>２５４１</v>
      </c>
      <c r="N8" s="57" t="str">
        <f>IF(入力!$AB$6="","",入力!$AB$6)</f>
        <v>０４６５</v>
      </c>
      <c r="O8" s="57" t="str">
        <f>IF(入力!$AG$6="","",入力!$AG$6)</f>
        <v>82</v>
      </c>
      <c r="P8" s="57" t="str">
        <f>IF(入力!$AL$6="","",入力!$AL$6)</f>
        <v>２６０７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２５４１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前田</v>
      </c>
      <c r="D16" s="46" t="str">
        <f>IF(入力!$L$13="","",入力!$L$13)</f>
        <v>直也</v>
      </c>
      <c r="E16" s="46" t="str">
        <f>IF(入力!$F$12="","",入力!$F$12)</f>
        <v>まえだ</v>
      </c>
      <c r="F16" s="46" t="str">
        <f>IF(入力!$L$12="","",入力!$L$12)</f>
        <v>なおや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西田</v>
      </c>
      <c r="D17" s="46" t="str">
        <f>IF(入力!$AB$13="","",入力!$AB$13)</f>
        <v>みのり</v>
      </c>
      <c r="E17" s="46" t="str">
        <f>IF(入力!$V$12="","",入力!$V$12)</f>
        <v>にしだ</v>
      </c>
      <c r="F17" s="46" t="str">
        <f>IF(入力!$AB$12="","",入力!$AB$12)</f>
        <v>みのり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佐藤</v>
      </c>
      <c r="D24" s="46" t="str">
        <f>IF(入力!$AB$15="","",入力!$AB$15)</f>
        <v>杏樹</v>
      </c>
      <c r="E24" s="46" t="str">
        <f>IF(入力!$V$14="","",入力!$V$14)</f>
        <v>さとう</v>
      </c>
      <c r="F24" s="46" t="str">
        <f>IF(入力!$AB$14="","",入力!$AB$14)</f>
        <v>あんじゅ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2</v>
      </c>
      <c r="C53" s="46" t="str">
        <f>IF(OR(L53&lt;&gt;"○",入力!F21=""),"",入力!F21)</f>
        <v>長谷川</v>
      </c>
      <c r="D53" s="46" t="str">
        <f>IF(OR(L53&lt;&gt;"○",入力!K21=""),"",入力!K21)</f>
        <v>惺奈</v>
      </c>
      <c r="E53" s="46" t="str">
        <f>IF(OR(L53&lt;&gt;"○",入力!F20=""),"",入力!F20)</f>
        <v>はせがわ</v>
      </c>
      <c r="F53" s="46" t="str">
        <f>IF(OR(L53&lt;&gt;"○",入力!K20=""),"",入力!K20)</f>
        <v>せいな</v>
      </c>
      <c r="G53" s="46"/>
      <c r="H53" s="46"/>
      <c r="I53" s="46">
        <f>IF(OR(L53&lt;&gt;"○",入力!P20=""),"",入力!P20)</f>
        <v>1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3</v>
      </c>
      <c r="C54" s="46" t="str">
        <f>IF(OR(L54&lt;&gt;"○",入力!F23=""),"",入力!F23)</f>
        <v>市來</v>
      </c>
      <c r="D54" s="46" t="str">
        <f>IF(OR(L54&lt;&gt;"○",入力!K23=""),"",入力!K23)</f>
        <v>莉乃</v>
      </c>
      <c r="E54" s="46" t="str">
        <f>IF(OR(L54&lt;&gt;"○",入力!F22=""),"",入力!F22)</f>
        <v>いちき</v>
      </c>
      <c r="F54" s="46" t="str">
        <f>IF(OR(L54&lt;&gt;"○",入力!K22=""),"",入力!K22)</f>
        <v>りの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5</v>
      </c>
      <c r="C55" s="46" t="str">
        <f>IF(OR(L55&lt;&gt;"○",入力!F25=""),"",入力!F25)</f>
        <v>高橋</v>
      </c>
      <c r="D55" s="46" t="str">
        <f>IF(OR(L55&lt;&gt;"○",入力!K25=""),"",入力!K25)</f>
        <v>由莉亜</v>
      </c>
      <c r="E55" s="46" t="str">
        <f>IF(OR(L55&lt;&gt;"○",入力!F24=""),"",入力!F24)</f>
        <v>たかはし</v>
      </c>
      <c r="F55" s="46" t="str">
        <f>IF(OR(L55&lt;&gt;"○",入力!K24=""),"",入力!K24)</f>
        <v>ゆりあ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7</v>
      </c>
      <c r="C56" s="46" t="str">
        <f>IF(OR(L56&lt;&gt;"○",入力!F27=""),"",入力!F27)</f>
        <v>今村</v>
      </c>
      <c r="D56" s="46" t="str">
        <f>IF(OR(L56&lt;&gt;"○",入力!K27=""),"",入力!K27)</f>
        <v>ここな</v>
      </c>
      <c r="E56" s="46" t="str">
        <f>IF(OR(L56&lt;&gt;"○",入力!F26=""),"",入力!F26)</f>
        <v>いまむら</v>
      </c>
      <c r="F56" s="46" t="str">
        <f>IF(OR(L56&lt;&gt;"○",入力!K26=""),"",入力!K26)</f>
        <v>ここな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8</v>
      </c>
      <c r="C57" s="46" t="str">
        <f>IF(OR(L57&lt;&gt;"○",入力!F29=""),"",入力!F29)</f>
        <v>大森</v>
      </c>
      <c r="D57" s="46" t="str">
        <f>IF(OR(L57&lt;&gt;"○",入力!K29=""),"",入力!K29)</f>
        <v>聖</v>
      </c>
      <c r="E57" s="46" t="str">
        <f>IF(OR(L57&lt;&gt;"○",入力!F28=""),"",入力!F28)</f>
        <v>おおもり</v>
      </c>
      <c r="F57" s="46" t="str">
        <f>IF(OR(L57&lt;&gt;"○",入力!K28=""),"",入力!K28)</f>
        <v>きよら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9</v>
      </c>
      <c r="C58" s="46" t="str">
        <f>IF(OR(L58&lt;&gt;"○",入力!F31=""),"",入力!F31)</f>
        <v>柏田</v>
      </c>
      <c r="D58" s="46" t="str">
        <f>IF(OR(L58&lt;&gt;"○",入力!K31=""),"",入力!K31)</f>
        <v>姫乃</v>
      </c>
      <c r="E58" s="46" t="str">
        <f>IF(OR(L58&lt;&gt;"○",入力!F30=""),"",入力!F30)</f>
        <v>かしわだ</v>
      </c>
      <c r="F58" s="46" t="str">
        <f>IF(OR(L58&lt;&gt;"○",入力!K30=""),"",入力!K30)</f>
        <v>ひめの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10</v>
      </c>
      <c r="C59" s="46" t="str">
        <f>IF(OR(L59&lt;&gt;"○",入力!Z21=""),"",入力!Z21)</f>
        <v>加藤</v>
      </c>
      <c r="D59" s="46" t="str">
        <f>IF(OR(L59&lt;&gt;"○",入力!AE21=""),"",入力!AE21)</f>
        <v>涼葉</v>
      </c>
      <c r="E59" s="46" t="str">
        <f>IF(OR(L59&lt;&gt;"○",入力!Z20=""),"",入力!Z20)</f>
        <v>かとう</v>
      </c>
      <c r="F59" s="46" t="str">
        <f>IF(OR(L59&lt;&gt;"○",入力!AE20=""),"",入力!AE20)</f>
        <v>すずは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14</v>
      </c>
      <c r="C60" s="46" t="str">
        <f>IF(OR(L60&lt;&gt;"○",入力!Z23=""),"",入力!Z23)</f>
        <v>佐藤</v>
      </c>
      <c r="D60" s="46" t="str">
        <f>IF(OR(L60&lt;&gt;"○",入力!AE23=""),"",入力!AE23)</f>
        <v>杏樹</v>
      </c>
      <c r="E60" s="46" t="str">
        <f>IF(OR(L60&lt;&gt;"○",入力!Z22=""),"",入力!Z22)</f>
        <v>さとう</v>
      </c>
      <c r="F60" s="46" t="str">
        <f>IF(OR(L60&lt;&gt;"○",入力!AE22=""),"",入力!AE22)</f>
        <v>あんじゅ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koumu</cp:lastModifiedBy>
  <cp:lastPrinted>2015-10-24T01:53:31Z</cp:lastPrinted>
  <dcterms:created xsi:type="dcterms:W3CDTF">2006-11-03T01:52:14Z</dcterms:created>
  <dcterms:modified xsi:type="dcterms:W3CDTF">2018-11-12T08:11:23Z</dcterms:modified>
</cp:coreProperties>
</file>