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R4山北中学校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<sst xmlns="http://schemas.openxmlformats.org/spreadsheetml/2006/main" count="1494" uniqueCount="766">
  <si>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</si>
  <si>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</si>
  <si>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</si>
  <si>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</si>
  <si>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</si>
  <si>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</si>
  <si>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</si>
  <si>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</si>
  <si>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</si>
  <si>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</si>
  <si>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</si>
  <si>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</si>
  <si>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</si>
  <si>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</si>
  <si>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</si>
  <si>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</si>
  <si>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</si>
  <si>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</si>
  <si>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</si>
  <si>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</si>
  <si>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</si>
  <si>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</si>
  <si>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</si>
  <si>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</si>
  <si>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</si>
  <si>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</si>
  <si>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</si>
  <si>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</si>
  <si>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</si>
  <si>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</si>
  <si>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</si>
  <si>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</si>
  <si>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</si>
  <si>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</si>
  <si>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</si>
  <si>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</si>
  <si>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</si>
  <si>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</si>
  <si>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</si>
  <si>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</si>
  <si>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</si>
  <si>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</si>
  <si>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</si>
  <si>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</si>
  <si>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</si>
  <si>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</si>
  <si>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</si>
  <si>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</si>
  <si>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</si>
  <si>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</si>
  <si>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</si>
  <si>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</si>
  <si>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</si>
  <si>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</si>
  <si>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</si>
  <si>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</si>
  <si>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</si>
  <si>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</si>
  <si>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</si>
  <si>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</si>
  <si>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</si>
  <si>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</si>
  <si>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</si>
  <si>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</si>
  <si>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</si>
  <si>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</si>
  <si>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</si>
  <si>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</si>
  <si>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</si>
  <si>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</si>
  <si>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</si>
  <si>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</si>
  <si>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</si>
  <si>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</si>
  <si>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</si>
  <si>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</si>
  <si>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</si>
  <si>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</si>
  <si>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</si>
  <si>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</si>
  <si>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</si>
  <si>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</si>
  <si>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</si>
  <si>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</si>
  <si>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</si>
  <si>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</si>
  <si>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</si>
  <si>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</si>
  <si>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</si>
  <si>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</si>
  <si>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</si>
  <si>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</si>
  <si>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</si>
  <si>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</si>
  <si>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</si>
  <si>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</si>
  <si>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</si>
  <si>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</si>
  <si>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</si>
  <si>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</si>
  <si>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</si>
  <si>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</si>
  <si>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</si>
  <si>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</si>
  <si>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</si>
  <si>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</si>
  <si>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</si>
  <si>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</si>
  <si>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</si>
  <si>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</si>
  <si>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</si>
  <si>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</si>
  <si>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</si>
  <si>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</si>
  <si>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</si>
  <si>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</si>
  <si>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</si>
  <si>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</si>
  <si>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</si>
  <si>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</si>
  <si>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</si>
  <si>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</si>
  <si>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</si>
  <si>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</si>
  <si>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</si>
  <si>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</si>
  <si>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</si>
  <si>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</si>
  <si>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</si>
  <si>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</si>
  <si>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</si>
  <si>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</si>
  <si>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</si>
  <si>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</si>
  <si>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</si>
  <si>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</si>
  <si>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</si>
  <si>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</si>
  <si>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</si>
  <si>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</si>
  <si>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</si>
  <si>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</si>
  <si>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</si>
  <si>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</si>
  <si>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</si>
  <si>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</si>
  <si>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</si>
  <si>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</si>
  <si>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</si>
  <si>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</si>
  <si>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</si>
  <si>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</si>
  <si>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</si>
  <si>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</si>
  <si>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</si>
  <si>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</si>
  <si>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</si>
  <si>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</si>
  <si>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</si>
  <si>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</si>
  <si>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</si>
  <si>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</si>
  <si>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</si>
  <si>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</si>
  <si>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</si>
  <si>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</si>
  <si>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</si>
  <si>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</si>
  <si>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</si>
  <si>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</si>
  <si>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</si>
  <si>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</si>
  <si>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</si>
  <si>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</si>
  <si>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</si>
  <si>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</si>
  <si>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</si>
  <si>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</si>
  <si>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</si>
  <si>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</si>
  <si>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</si>
  <si>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</si>
  <si>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</si>
  <si>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</si>
  <si>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</si>
  <si>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</si>
  <si>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</si>
  <si>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</si>
  <si>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</si>
  <si>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</si>
  <si>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</si>
  <si>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</si>
  <si>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</si>
  <si>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</si>
  <si>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</si>
  <si>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</si>
  <si>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</si>
  <si>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</si>
  <si>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</si>
  <si>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</si>
  <si>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</si>
  <si>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</si>
  <si>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</si>
  <si>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</si>
  <si>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</si>
  <si>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</si>
  <si>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</si>
  <si>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</si>
  <si>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</si>
  <si>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</si>
  <si>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</si>
  <si>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</si>
  <si>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</si>
  <si>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</si>
  <si>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</si>
  <si>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</si>
  <si>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</si>
  <si>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</si>
  <si>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</si>
  <si>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</si>
  <si>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</si>
  <si>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</si>
  <si>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</si>
  <si>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</si>
  <si>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</si>
  <si>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</si>
  <si>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</si>
  <si>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</si>
  <si>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</si>
  <si>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</si>
  <si>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</si>
  <si>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</si>
  <si>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</si>
  <si>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</si>
  <si>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</si>
  <si>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</si>
  <si>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</si>
  <si>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</si>
  <si>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</si>
  <si>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</si>
  <si>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</si>
  <si>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</si>
  <si>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</si>
  <si>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</si>
  <si>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</si>
  <si>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</si>
  <si>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</si>
  <si>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</si>
  <si>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</si>
  <si>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</si>
  <si>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</si>
  <si>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</si>
  <si>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</si>
  <si>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</si>
  <si>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</si>
  <si>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</si>
  <si>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</si>
  <si>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</si>
  <si>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</si>
  <si>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</si>
  <si>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</si>
  <si>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</si>
  <si>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</si>
  <si>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</si>
  <si>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</si>
  <si>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</si>
  <si>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</si>
  <si>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</si>
  <si>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</si>
  <si>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</si>
  <si>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</si>
  <si>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</si>
  <si>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</si>
  <si>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</si>
  <si>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</si>
  <si>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</si>
  <si>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</si>
  <si>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</si>
  <si>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</si>
  <si>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</si>
  <si>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</si>
  <si>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</si>
  <si>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</si>
  <si>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</si>
  <si>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</si>
  <si>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</si>
  <si>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</si>
  <si>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</si>
  <si>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</si>
  <si>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</si>
  <si>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</si>
  <si>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</si>
  <si>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</si>
  <si>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</si>
  <si>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</si>
  <si>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</si>
  <si>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</si>
  <si>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</si>
  <si>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</si>
  <si>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</si>
  <si>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</si>
  <si>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</si>
  <si>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</si>
  <si>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</si>
  <si>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</si>
  <si>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</si>
  <si>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</si>
  <si>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</si>
  <si>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</si>
  <si>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</si>
  <si>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</si>
  <si>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</si>
  <si>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</si>
  <si>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</si>
  <si>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</si>
  <si>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</si>
  <si>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</si>
  <si>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</si>
  <si>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</si>
  <si>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</si>
  <si>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</si>
  <si>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</si>
  <si>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</si>
  <si>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</si>
  <si>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</si>
  <si>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</si>
  <si>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</si>
  <si>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</si>
  <si>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</si>
  <si>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</si>
  <si>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</si>
  <si>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</si>
  <si>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</si>
  <si>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</si>
  <si>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</si>
  <si>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</si>
  <si>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</si>
  <si>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</si>
  <si>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</si>
  <si>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</si>
  <si>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</si>
  <si>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</si>
  <si>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</si>
  <si>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</si>
  <si>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</si>
  <si>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</si>
  <si>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</si>
  <si>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</si>
  <si>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</si>
  <si>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</si>
  <si>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</si>
  <si>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</si>
  <si>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</si>
  <si>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</si>
  <si>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</si>
  <si>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</si>
  <si>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</si>
  <si>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</si>
  <si>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</si>
  <si>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</si>
  <si>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</si>
  <si>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</si>
  <si>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</si>
  <si>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</si>
  <si>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</si>
  <si>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</si>
  <si>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</si>
  <si>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</si>
  <si>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</si>
  <si>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</si>
  <si>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</si>
  <si>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</si>
  <si>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</si>
  <si>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</si>
  <si>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</si>
  <si>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</si>
  <si>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</si>
  <si>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</si>
  <si>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</si>
  <si>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</si>
  <si>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</si>
  <si>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</si>
  <si>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</si>
  <si>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</si>
  <si>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</si>
  <si>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</si>
  <si>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</si>
  <si>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</si>
  <si>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</si>
  <si>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</si>
  <si>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</si>
  <si>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</si>
  <si>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</si>
  <si>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</si>
  <si>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</si>
  <si>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</si>
  <si>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</si>
  <si>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</si>
  <si>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</si>
  <si>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</si>
  <si>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</si>
  <si>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</si>
  <si>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</si>
  <si>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</si>
  <si>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</si>
  <si>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</si>
  <si>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</si>
  <si>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</si>
  <si>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</si>
  <si>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</si>
  <si>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</si>
  <si>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</si>
  <si>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</si>
  <si>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</si>
  <si>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</si>
  <si>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</si>
  <si>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</si>
  <si>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</si>
  <si>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</si>
  <si>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</si>
  <si>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</si>
  <si>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</si>
  <si>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</si>
  <si>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</si>
  <si>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</si>
  <si>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</si>
  <si>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</si>
  <si>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</si>
  <si>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</si>
  <si>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</si>
  <si>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</si>
  <si>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</si>
  <si>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</si>
  <si>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</si>
  <si>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</si>
  <si>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</si>
  <si>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</si>
  <si>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</si>
  <si>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</si>
  <si>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</si>
  <si>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</si>
  <si>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</si>
  <si>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</si>
  <si>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</si>
  <si>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</si>
  <si>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</si>
  <si>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</si>
  <si>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</si>
  <si>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</si>
  <si>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</si>
  <si>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</si>
  <si>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</si>
  <si>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</si>
  <si>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</si>
  <si>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</si>
  <si>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</si>
  <si>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</si>
  <si>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</si>
  <si>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</si>
  <si>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</si>
  <si>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</si>
  <si>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</si>
  <si>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</si>
  <si>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</si>
  <si>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</si>
  <si>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</si>
  <si>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</si>
  <si>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</si>
  <si>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</si>
  <si>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</si>
  <si>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</si>
  <si>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</si>
  <si>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</si>
  <si>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</si>
  <si>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</si>
  <si>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</si>
  <si>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</si>
  <si>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</si>
  <si>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</si>
  <si>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</si>
  <si>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</si>
  <si>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</si>
  <si>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</si>
  <si>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</si>
  <si>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</si>
  <si>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</si>
  <si>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</si>
  <si>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</si>
  <si>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</si>
  <si>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</si>
  <si>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</si>
  <si>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</si>
  <si>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</si>
  <si>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</si>
  <si>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</si>
  <si>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</si>
  <si>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</si>
  <si>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</si>
  <si>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</si>
  <si>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</si>
  <si>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</si>
  <si>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</si>
  <si>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</si>
  <si>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</si>
  <si>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</si>
  <si>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</si>
  <si>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</si>
  <si>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</si>
  <si>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</si>
  <si>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</si>
  <si>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</si>
  <si>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</si>
  <si>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</si>
  <si>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</si>
  <si>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</si>
  <si>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</si>
  <si>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</si>
  <si>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</si>
  <si>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</si>
  <si>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</si>
  <si>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</si>
  <si>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</si>
  <si>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</si>
  <si>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</si>
  <si>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</si>
  <si>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</si>
  <si>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</si>
  <si>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</si>
  <si>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</si>
  <si>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</si>
  <si>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</si>
  <si>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</si>
  <si>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</si>
  <si>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</si>
  <si>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</si>
  <si>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</si>
  <si>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</si>
  <si>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</si>
  <si>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</si>
  <si>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</si>
  <si>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</si>
  <si>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</si>
  <si>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</si>
  <si>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</si>
  <si>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</si>
  <si>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</si>
  <si>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</si>
  <si>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</si>
  <si>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</si>
  <si>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</si>
  <si>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</si>
  <si>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</si>
  <si>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</si>
  <si>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</si>
  <si>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</si>
  <si>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</si>
  <si>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</si>
  <si>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</si>
  <si>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</si>
  <si>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</si>
  <si>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</si>
  <si>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</si>
  <si>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</si>
  <si>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</si>
  <si>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</si>
  <si>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</si>
  <si>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</si>
  <si>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</si>
  <si>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</si>
  <si>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</si>
  <si>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</si>
  <si>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</si>
  <si>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</si>
  <si>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</si>
  <si>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</si>
  <si>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</si>
  <si>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</si>
  <si>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</si>
  <si>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</si>
  <si>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</si>
  <si>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</si>
  <si>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</si>
  <si>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</si>
  <si>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</si>
  <si>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</si>
  <si>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</si>
  <si>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</si>
  <si>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</si>
  <si>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</si>
  <si>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</si>
  <si>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</si>
  <si>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</si>
  <si>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</si>
  <si>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</si>
  <si>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</si>
  <si>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</si>
  <si>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</si>
  <si>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</si>
  <si>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</si>
  <si>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</si>
  <si>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</si>
  <si>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</si>
  <si>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</si>
  <si>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</si>
  <si>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</si>
  <si>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</si>
  <si>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</si>
  <si>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</si>
  <si>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</si>
  <si>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</si>
  <si>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</si>
  <si>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</si>
  <si>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</si>
  <si>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</si>
  <si>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</si>
  <si>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</si>
  <si>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</si>
  <si>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</si>
  <si>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</si>
  <si>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</si>
  <si>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</si>
  <si>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</si>
  <si>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</si>
  <si>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</si>
  <si>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</si>
  <si>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</si>
  <si>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</si>
  <si>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</si>
  <si>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</si>
  <si>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</si>
  <si>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</si>
  <si>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</si>
  <si>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</si>
  <si>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</si>
  <si>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</si>
  <si>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</si>
  <si>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</si>
  <si>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</si>
  <si>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</si>
  <si>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</si>
  <si>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</si>
  <si>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</si>
  <si>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</si>
  <si>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</si>
  <si>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</si>
  <si>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</si>
  <si>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</si>
  <si>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</si>
  <si>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</si>
  <si>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</si>
  <si>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</si>
  <si>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</si>
  <si>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</si>
  <si>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</si>
  <si>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</si>
  <si>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</si>
  <si>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</si>
  <si>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</si>
  <si>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</si>
  <si>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</si>
  <si>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</si>
  <si>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</si>
  <si>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</si>
  <si>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</si>
  <si>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</si>
  <si>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</si>
  <si>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</si>
  <si>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</si>
  <si>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</si>
  <si>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</si>
  <si>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</si>
  <si>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</si>
  <si>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</si>
  <si>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</si>
  <si>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</si>
  <si>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</si>
  <si>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</si>
  <si>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</si>
  <si>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</si>
  <si>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</si>
  <si>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</si>
  <si>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</si>
  <si>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</si>
  <si>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</si>
  <si>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</si>
  <si>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</si>
  <si>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</si>
  <si>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</si>
  <si>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</si>
  <si>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</si>
  <si>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</si>
  <si>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</si>
  <si>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</si>
  <si>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</si>
  <si>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258</t>
    <phoneticPr fontId="2"/>
  </si>
  <si>
    <t>0111</t>
    <phoneticPr fontId="2"/>
  </si>
  <si>
    <t>足柄上郡山北町向原405</t>
    <rPh sb="0" eb="2">
      <t>アシガラ</t>
    </rPh>
    <rPh sb="2" eb="3">
      <t>カミ</t>
    </rPh>
    <rPh sb="3" eb="4">
      <t>グン</t>
    </rPh>
    <rPh sb="4" eb="7">
      <t>ヤマキタマチ</t>
    </rPh>
    <rPh sb="7" eb="9">
      <t>ムコウハラ</t>
    </rPh>
    <phoneticPr fontId="2"/>
  </si>
  <si>
    <t>0465</t>
    <phoneticPr fontId="2"/>
  </si>
  <si>
    <t>75</t>
    <phoneticPr fontId="2"/>
  </si>
  <si>
    <t>0755</t>
    <phoneticPr fontId="2"/>
  </si>
  <si>
    <t>0760</t>
    <phoneticPr fontId="2"/>
  </si>
  <si>
    <t>0465</t>
    <phoneticPr fontId="2"/>
  </si>
  <si>
    <t>75</t>
    <phoneticPr fontId="2"/>
  </si>
  <si>
    <t>前田</t>
    <rPh sb="0" eb="2">
      <t>マエダ</t>
    </rPh>
    <phoneticPr fontId="2"/>
  </si>
  <si>
    <t>直也</t>
    <rPh sb="0" eb="2">
      <t>ナオヤ</t>
    </rPh>
    <phoneticPr fontId="2"/>
  </si>
  <si>
    <t>まえだ</t>
    <phoneticPr fontId="2"/>
  </si>
  <si>
    <t>なおや</t>
    <phoneticPr fontId="2"/>
  </si>
  <si>
    <t>岩本</t>
    <rPh sb="0" eb="2">
      <t>イワモト</t>
    </rPh>
    <phoneticPr fontId="2"/>
  </si>
  <si>
    <t>英文</t>
    <rPh sb="0" eb="2">
      <t>ヒデフミ</t>
    </rPh>
    <phoneticPr fontId="2"/>
  </si>
  <si>
    <t>いわもと</t>
    <phoneticPr fontId="2"/>
  </si>
  <si>
    <t>ひでふみ</t>
    <phoneticPr fontId="2"/>
  </si>
  <si>
    <t>浅倉</t>
    <rPh sb="0" eb="2">
      <t>アサクラ</t>
    </rPh>
    <phoneticPr fontId="2"/>
  </si>
  <si>
    <t>朱里</t>
    <rPh sb="0" eb="2">
      <t>アカリ</t>
    </rPh>
    <phoneticPr fontId="2"/>
  </si>
  <si>
    <t>あさくら</t>
    <phoneticPr fontId="2"/>
  </si>
  <si>
    <t>あかり</t>
    <phoneticPr fontId="2"/>
  </si>
  <si>
    <t>成澤</t>
    <rPh sb="0" eb="2">
      <t>ナリサワ</t>
    </rPh>
    <phoneticPr fontId="2"/>
  </si>
  <si>
    <t>瑚々奈</t>
    <phoneticPr fontId="2"/>
  </si>
  <si>
    <t>なりさわ</t>
    <phoneticPr fontId="2"/>
  </si>
  <si>
    <t>ここな</t>
    <phoneticPr fontId="2"/>
  </si>
  <si>
    <t>なりさわ</t>
    <phoneticPr fontId="2"/>
  </si>
  <si>
    <t>ここな</t>
    <phoneticPr fontId="2"/>
  </si>
  <si>
    <t>はなえ</t>
    <phoneticPr fontId="2"/>
  </si>
  <si>
    <t>いけや</t>
    <phoneticPr fontId="2"/>
  </si>
  <si>
    <t>ここな</t>
    <phoneticPr fontId="2"/>
  </si>
  <si>
    <t>おがさわら</t>
    <phoneticPr fontId="2"/>
  </si>
  <si>
    <t>かえで</t>
    <phoneticPr fontId="2"/>
  </si>
  <si>
    <t>ほその</t>
    <phoneticPr fontId="2"/>
  </si>
  <si>
    <t>りり</t>
    <phoneticPr fontId="2"/>
  </si>
  <si>
    <t>いそざき</t>
    <phoneticPr fontId="2"/>
  </si>
  <si>
    <t>かえで</t>
    <phoneticPr fontId="2"/>
  </si>
  <si>
    <t>いしづか</t>
    <phoneticPr fontId="2"/>
  </si>
  <si>
    <t>こはる</t>
    <phoneticPr fontId="2"/>
  </si>
  <si>
    <t>ささき</t>
    <phoneticPr fontId="2"/>
  </si>
  <si>
    <t>ゆりん</t>
    <phoneticPr fontId="2"/>
  </si>
  <si>
    <t>せと</t>
    <phoneticPr fontId="2"/>
  </si>
  <si>
    <t>れおな</t>
    <phoneticPr fontId="2"/>
  </si>
  <si>
    <t>たかみざわ</t>
    <phoneticPr fontId="2"/>
  </si>
  <si>
    <t>つあら</t>
    <phoneticPr fontId="2"/>
  </si>
  <si>
    <t>なかとがわ</t>
    <phoneticPr fontId="2"/>
  </si>
  <si>
    <t>りこ</t>
    <phoneticPr fontId="2"/>
  </si>
  <si>
    <t>わだ</t>
    <phoneticPr fontId="2"/>
  </si>
  <si>
    <t>かおり</t>
    <phoneticPr fontId="2"/>
  </si>
  <si>
    <t>和田</t>
    <phoneticPr fontId="2"/>
  </si>
  <si>
    <t>佳央理</t>
    <phoneticPr fontId="2"/>
  </si>
  <si>
    <t>中戸川</t>
    <phoneticPr fontId="2"/>
  </si>
  <si>
    <t>璃胡</t>
    <phoneticPr fontId="2"/>
  </si>
  <si>
    <t>高見沢</t>
    <phoneticPr fontId="2"/>
  </si>
  <si>
    <t>都漱</t>
    <phoneticPr fontId="2"/>
  </si>
  <si>
    <t>瀬戸</t>
    <phoneticPr fontId="2"/>
  </si>
  <si>
    <t>玲央奈</t>
    <phoneticPr fontId="2"/>
  </si>
  <si>
    <t>佐々木</t>
    <phoneticPr fontId="2"/>
  </si>
  <si>
    <t>由凛</t>
    <phoneticPr fontId="2"/>
  </si>
  <si>
    <t>石塚</t>
    <phoneticPr fontId="2"/>
  </si>
  <si>
    <t>恋桜</t>
    <phoneticPr fontId="2"/>
  </si>
  <si>
    <t>磯崎</t>
    <phoneticPr fontId="2"/>
  </si>
  <si>
    <t>楓</t>
    <phoneticPr fontId="2"/>
  </si>
  <si>
    <t>細野</t>
    <phoneticPr fontId="2"/>
  </si>
  <si>
    <t>莉凛</t>
    <phoneticPr fontId="2"/>
  </si>
  <si>
    <t>小笠原</t>
    <phoneticPr fontId="2"/>
  </si>
  <si>
    <t>池谷</t>
    <phoneticPr fontId="2"/>
  </si>
  <si>
    <t>心愛</t>
    <phoneticPr fontId="2"/>
  </si>
  <si>
    <t>浅倉</t>
    <phoneticPr fontId="2"/>
  </si>
  <si>
    <t>花衣</t>
    <phoneticPr fontId="2"/>
  </si>
  <si>
    <t>成澤</t>
    <phoneticPr fontId="2"/>
  </si>
  <si>
    <t>瑚々奈</t>
    <phoneticPr fontId="2"/>
  </si>
  <si>
    <t>川上　達夫</t>
    <rPh sb="0" eb="2">
      <t>カワカミ</t>
    </rPh>
    <rPh sb="3" eb="5">
      <t>タツオ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</si>
</sst>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I16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">
        <v>693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685</v>
      </c>
      <c r="G40" s="237"/>
      <c r="H40" s="236"/>
      <c r="I40" s="236"/>
      <c r="J40" s="237" t="s">
        <v>686</v>
      </c>
      <c r="K40" s="237"/>
      <c r="L40" s="236"/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">
        <v>689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">
        <v>689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AE40" sqref="AE40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tr">
        <f>入力見本!B1</f>
        <v>令和４年度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8120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県西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山北町立山北中学校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697</v>
      </c>
      <c r="AC4" s="177"/>
      <c r="AD4" s="177"/>
      <c r="AE4" s="177"/>
      <c r="AF4" s="4" t="s">
        <v>583</v>
      </c>
      <c r="AG4" s="177" t="s">
        <v>698</v>
      </c>
      <c r="AH4" s="177"/>
      <c r="AI4" s="177"/>
      <c r="AJ4" s="177"/>
      <c r="AK4" s="4" t="s">
        <v>583</v>
      </c>
      <c r="AL4" s="177" t="s">
        <v>699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701</v>
      </c>
      <c r="AC6" s="160"/>
      <c r="AD6" s="160"/>
      <c r="AE6" s="160"/>
      <c r="AF6" s="25" t="s">
        <v>586</v>
      </c>
      <c r="AG6" s="160" t="s">
        <v>702</v>
      </c>
      <c r="AH6" s="160"/>
      <c r="AI6" s="160"/>
      <c r="AJ6" s="160"/>
      <c r="AK6" s="25" t="s">
        <v>586</v>
      </c>
      <c r="AL6" s="160" t="s">
        <v>700</v>
      </c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705</v>
      </c>
      <c r="G12" s="206"/>
      <c r="H12" s="206"/>
      <c r="I12" s="206"/>
      <c r="J12" s="206"/>
      <c r="K12" s="206" t="s">
        <v>706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709</v>
      </c>
      <c r="AA12" s="206"/>
      <c r="AB12" s="206"/>
      <c r="AC12" s="206"/>
      <c r="AD12" s="206"/>
      <c r="AE12" s="206" t="s">
        <v>710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703</v>
      </c>
      <c r="G13" s="215"/>
      <c r="H13" s="215"/>
      <c r="I13" s="215"/>
      <c r="J13" s="216"/>
      <c r="K13" s="215" t="s">
        <v>704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707</v>
      </c>
      <c r="AA13" s="215"/>
      <c r="AB13" s="215"/>
      <c r="AC13" s="215"/>
      <c r="AD13" s="216"/>
      <c r="AE13" s="215" t="s">
        <v>708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 t="s">
        <v>713</v>
      </c>
      <c r="G15" s="206"/>
      <c r="H15" s="206"/>
      <c r="I15" s="206"/>
      <c r="J15" s="206"/>
      <c r="K15" s="206" t="s">
        <v>714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717</v>
      </c>
      <c r="AA15" s="206"/>
      <c r="AB15" s="206"/>
      <c r="AC15" s="206"/>
      <c r="AD15" s="206"/>
      <c r="AE15" s="206" t="s">
        <v>718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 t="s">
        <v>711</v>
      </c>
      <c r="G16" s="215"/>
      <c r="H16" s="215"/>
      <c r="I16" s="215"/>
      <c r="J16" s="216"/>
      <c r="K16" s="215" t="s">
        <v>712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715</v>
      </c>
      <c r="AA16" s="215"/>
      <c r="AB16" s="215"/>
      <c r="AC16" s="215"/>
      <c r="AD16" s="216"/>
      <c r="AE16" s="215" t="s">
        <v>716</v>
      </c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120" t="s">
        <v>719</v>
      </c>
      <c r="G22" s="121"/>
      <c r="H22" s="121"/>
      <c r="I22" s="121"/>
      <c r="J22" s="121"/>
      <c r="K22" s="121" t="s">
        <v>720</v>
      </c>
      <c r="L22" s="121"/>
      <c r="M22" s="121"/>
      <c r="N22" s="121"/>
      <c r="O22" s="122"/>
      <c r="P22" s="118">
        <v>3</v>
      </c>
      <c r="Q22" s="118"/>
      <c r="R22" s="109">
        <v>160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730</v>
      </c>
      <c r="AA22" s="121"/>
      <c r="AB22" s="121"/>
      <c r="AC22" s="121"/>
      <c r="AD22" s="121"/>
      <c r="AE22" s="121" t="s">
        <v>731</v>
      </c>
      <c r="AF22" s="121"/>
      <c r="AG22" s="121"/>
      <c r="AH22" s="121"/>
      <c r="AI22" s="122"/>
      <c r="AJ22" s="118">
        <v>2</v>
      </c>
      <c r="AK22" s="118"/>
      <c r="AL22" s="109">
        <v>155</v>
      </c>
      <c r="AM22" s="110"/>
      <c r="AN22" s="261" t="s">
        <v>596</v>
      </c>
      <c r="AO22" s="262"/>
    </row>
    <row r="23" spans="2:41" ht="30" customHeight="1" x14ac:dyDescent="0.15">
      <c r="B23" s="99"/>
      <c r="C23" s="100"/>
      <c r="D23" s="119"/>
      <c r="E23" s="119"/>
      <c r="F23" s="113" t="s">
        <v>763</v>
      </c>
      <c r="G23" s="114"/>
      <c r="H23" s="114"/>
      <c r="I23" s="114"/>
      <c r="J23" s="114"/>
      <c r="K23" s="114" t="s">
        <v>764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752</v>
      </c>
      <c r="AA23" s="114"/>
      <c r="AB23" s="114"/>
      <c r="AC23" s="114"/>
      <c r="AD23" s="114"/>
      <c r="AE23" s="114" t="s">
        <v>753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15">
      <c r="B24" s="89">
        <v>2</v>
      </c>
      <c r="C24" s="90"/>
      <c r="D24" s="77">
        <v>2</v>
      </c>
      <c r="E24" s="77"/>
      <c r="F24" s="86" t="s">
        <v>713</v>
      </c>
      <c r="G24" s="87"/>
      <c r="H24" s="87"/>
      <c r="I24" s="87"/>
      <c r="J24" s="87"/>
      <c r="K24" s="87" t="s">
        <v>721</v>
      </c>
      <c r="L24" s="87"/>
      <c r="M24" s="87"/>
      <c r="N24" s="87"/>
      <c r="O24" s="88"/>
      <c r="P24" s="77">
        <v>3</v>
      </c>
      <c r="Q24" s="77"/>
      <c r="R24" s="93">
        <v>155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732</v>
      </c>
      <c r="AA24" s="87"/>
      <c r="AB24" s="87"/>
      <c r="AC24" s="87"/>
      <c r="AD24" s="87"/>
      <c r="AE24" s="87" t="s">
        <v>733</v>
      </c>
      <c r="AF24" s="87"/>
      <c r="AG24" s="87"/>
      <c r="AH24" s="87"/>
      <c r="AI24" s="88"/>
      <c r="AJ24" s="77">
        <v>2</v>
      </c>
      <c r="AK24" s="77"/>
      <c r="AL24" s="93">
        <v>155</v>
      </c>
      <c r="AM24" s="94"/>
      <c r="AN24" s="259" t="s">
        <v>544</v>
      </c>
      <c r="AO24" s="260"/>
    </row>
    <row r="25" spans="2:41" ht="30" customHeight="1" x14ac:dyDescent="0.15">
      <c r="B25" s="107"/>
      <c r="C25" s="108"/>
      <c r="D25" s="101"/>
      <c r="E25" s="101"/>
      <c r="F25" s="104" t="s">
        <v>761</v>
      </c>
      <c r="G25" s="105"/>
      <c r="H25" s="105"/>
      <c r="I25" s="105"/>
      <c r="J25" s="105"/>
      <c r="K25" s="105" t="s">
        <v>762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750</v>
      </c>
      <c r="AA25" s="105"/>
      <c r="AB25" s="105"/>
      <c r="AC25" s="105"/>
      <c r="AD25" s="105"/>
      <c r="AE25" s="105" t="s">
        <v>751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15">
      <c r="B26" s="99">
        <v>3</v>
      </c>
      <c r="C26" s="100"/>
      <c r="D26" s="77">
        <v>3</v>
      </c>
      <c r="E26" s="77"/>
      <c r="F26" s="86" t="s">
        <v>722</v>
      </c>
      <c r="G26" s="87"/>
      <c r="H26" s="87"/>
      <c r="I26" s="87"/>
      <c r="J26" s="87"/>
      <c r="K26" s="87" t="s">
        <v>723</v>
      </c>
      <c r="L26" s="87"/>
      <c r="M26" s="87"/>
      <c r="N26" s="87"/>
      <c r="O26" s="88"/>
      <c r="P26" s="77">
        <v>3</v>
      </c>
      <c r="Q26" s="77"/>
      <c r="R26" s="93">
        <v>160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734</v>
      </c>
      <c r="AA26" s="87"/>
      <c r="AB26" s="87"/>
      <c r="AC26" s="87"/>
      <c r="AD26" s="87"/>
      <c r="AE26" s="87" t="s">
        <v>735</v>
      </c>
      <c r="AF26" s="87"/>
      <c r="AG26" s="87"/>
      <c r="AH26" s="87"/>
      <c r="AI26" s="88"/>
      <c r="AJ26" s="77">
        <v>2</v>
      </c>
      <c r="AK26" s="77"/>
      <c r="AL26" s="93">
        <v>155</v>
      </c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101"/>
      <c r="E27" s="101"/>
      <c r="F27" s="104" t="s">
        <v>759</v>
      </c>
      <c r="G27" s="105"/>
      <c r="H27" s="105"/>
      <c r="I27" s="105"/>
      <c r="J27" s="105"/>
      <c r="K27" s="105" t="s">
        <v>760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748</v>
      </c>
      <c r="AA27" s="105"/>
      <c r="AB27" s="105"/>
      <c r="AC27" s="105"/>
      <c r="AD27" s="105"/>
      <c r="AE27" s="105" t="s">
        <v>749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77">
        <v>4</v>
      </c>
      <c r="E28" s="77"/>
      <c r="F28" s="86" t="s">
        <v>724</v>
      </c>
      <c r="G28" s="87"/>
      <c r="H28" s="87"/>
      <c r="I28" s="87"/>
      <c r="J28" s="87"/>
      <c r="K28" s="87" t="s">
        <v>725</v>
      </c>
      <c r="L28" s="87"/>
      <c r="M28" s="87"/>
      <c r="N28" s="87"/>
      <c r="O28" s="88"/>
      <c r="P28" s="77">
        <v>3</v>
      </c>
      <c r="Q28" s="77"/>
      <c r="R28" s="93">
        <v>155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736</v>
      </c>
      <c r="AA28" s="87"/>
      <c r="AB28" s="87"/>
      <c r="AC28" s="87"/>
      <c r="AD28" s="87"/>
      <c r="AE28" s="87" t="s">
        <v>737</v>
      </c>
      <c r="AF28" s="87"/>
      <c r="AG28" s="87"/>
      <c r="AH28" s="87"/>
      <c r="AI28" s="88"/>
      <c r="AJ28" s="77">
        <v>2</v>
      </c>
      <c r="AK28" s="77"/>
      <c r="AL28" s="93">
        <v>155</v>
      </c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101"/>
      <c r="E29" s="101"/>
      <c r="F29" s="104" t="s">
        <v>758</v>
      </c>
      <c r="G29" s="105"/>
      <c r="H29" s="105"/>
      <c r="I29" s="105"/>
      <c r="J29" s="105"/>
      <c r="K29" s="105" t="s">
        <v>755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746</v>
      </c>
      <c r="AA29" s="105"/>
      <c r="AB29" s="105"/>
      <c r="AC29" s="105"/>
      <c r="AD29" s="105"/>
      <c r="AE29" s="105" t="s">
        <v>747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77">
        <v>5</v>
      </c>
      <c r="E30" s="77"/>
      <c r="F30" s="86" t="s">
        <v>726</v>
      </c>
      <c r="G30" s="87"/>
      <c r="H30" s="87"/>
      <c r="I30" s="87"/>
      <c r="J30" s="87"/>
      <c r="K30" s="87" t="s">
        <v>727</v>
      </c>
      <c r="L30" s="87"/>
      <c r="M30" s="87"/>
      <c r="N30" s="87"/>
      <c r="O30" s="88"/>
      <c r="P30" s="77">
        <v>3</v>
      </c>
      <c r="Q30" s="77"/>
      <c r="R30" s="93">
        <v>155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738</v>
      </c>
      <c r="AA30" s="87"/>
      <c r="AB30" s="87"/>
      <c r="AC30" s="87"/>
      <c r="AD30" s="87"/>
      <c r="AE30" s="87" t="s">
        <v>739</v>
      </c>
      <c r="AF30" s="87"/>
      <c r="AG30" s="87"/>
      <c r="AH30" s="87"/>
      <c r="AI30" s="88"/>
      <c r="AJ30" s="77">
        <v>2</v>
      </c>
      <c r="AK30" s="77"/>
      <c r="AL30" s="93">
        <v>160</v>
      </c>
      <c r="AM30" s="94"/>
      <c r="AN30" s="259" t="s">
        <v>544</v>
      </c>
      <c r="AO30" s="260"/>
    </row>
    <row r="31" spans="2:41" ht="30" customHeight="1" x14ac:dyDescent="0.15">
      <c r="B31" s="99"/>
      <c r="C31" s="100"/>
      <c r="D31" s="101"/>
      <c r="E31" s="101"/>
      <c r="F31" s="104" t="s">
        <v>756</v>
      </c>
      <c r="G31" s="105"/>
      <c r="H31" s="105"/>
      <c r="I31" s="105"/>
      <c r="J31" s="105"/>
      <c r="K31" s="105" t="s">
        <v>757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744</v>
      </c>
      <c r="AA31" s="105"/>
      <c r="AB31" s="105"/>
      <c r="AC31" s="105"/>
      <c r="AD31" s="105"/>
      <c r="AE31" s="105" t="s">
        <v>745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77">
        <v>6</v>
      </c>
      <c r="E32" s="77"/>
      <c r="F32" s="86" t="s">
        <v>728</v>
      </c>
      <c r="G32" s="87"/>
      <c r="H32" s="87"/>
      <c r="I32" s="87"/>
      <c r="J32" s="87"/>
      <c r="K32" s="87" t="s">
        <v>729</v>
      </c>
      <c r="L32" s="87"/>
      <c r="M32" s="87"/>
      <c r="N32" s="87"/>
      <c r="O32" s="88"/>
      <c r="P32" s="77">
        <v>2</v>
      </c>
      <c r="Q32" s="77"/>
      <c r="R32" s="93">
        <v>155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740</v>
      </c>
      <c r="AA32" s="87"/>
      <c r="AB32" s="87"/>
      <c r="AC32" s="87"/>
      <c r="AD32" s="87"/>
      <c r="AE32" s="87" t="s">
        <v>741</v>
      </c>
      <c r="AF32" s="87"/>
      <c r="AG32" s="87"/>
      <c r="AH32" s="87"/>
      <c r="AI32" s="88"/>
      <c r="AJ32" s="77">
        <v>2</v>
      </c>
      <c r="AK32" s="77"/>
      <c r="AL32" s="93">
        <v>160</v>
      </c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78"/>
      <c r="E33" s="78"/>
      <c r="F33" s="79" t="s">
        <v>754</v>
      </c>
      <c r="G33" s="80"/>
      <c r="H33" s="80"/>
      <c r="I33" s="80"/>
      <c r="J33" s="80"/>
      <c r="K33" s="80" t="s">
        <v>755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742</v>
      </c>
      <c r="AA33" s="80"/>
      <c r="AB33" s="80"/>
      <c r="AC33" s="80"/>
      <c r="AD33" s="80"/>
      <c r="AE33" s="80" t="s">
        <v>743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>
        <v>2022</v>
      </c>
      <c r="C40" s="236"/>
      <c r="D40" s="236"/>
      <c r="E40" s="236"/>
      <c r="F40" s="237" t="s">
        <v>685</v>
      </c>
      <c r="G40" s="237"/>
      <c r="H40" s="236">
        <v>5</v>
      </c>
      <c r="I40" s="236"/>
      <c r="J40" s="237" t="s">
        <v>686</v>
      </c>
      <c r="K40" s="237"/>
      <c r="L40" s="236">
        <v>6</v>
      </c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tr">
        <f t="shared" ref="B42" si="0">$F$3</f>
        <v>山北町立山北中学校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 t="s">
        <v>765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91" t="str">
        <f>入力見本!B1</f>
        <v>令和４年度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8120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県西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15">
      <c r="A3" s="351" t="s">
        <v>2</v>
      </c>
      <c r="B3" s="352"/>
      <c r="C3" s="352"/>
      <c r="D3" s="353"/>
      <c r="E3" s="302" t="str">
        <f>CONCATENATE(入力!F3,"　　",入力!F8)</f>
        <v>山北町立山北中学校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15">
      <c r="A7" s="338" t="s">
        <v>0</v>
      </c>
      <c r="B7" s="306"/>
      <c r="C7" s="306"/>
      <c r="D7" s="307"/>
      <c r="E7" s="328" t="str">
        <f>IF(入力!F12="","",入力!F12)</f>
        <v>まえだ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337" t="s">
        <v>6</v>
      </c>
      <c r="B8" s="169"/>
      <c r="C8" s="169"/>
      <c r="D8" s="272"/>
      <c r="E8" s="354" t="str">
        <f>IF(入力!F13="","",入力!F13)</f>
        <v>前田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15">
      <c r="A9" s="338" t="s">
        <v>0</v>
      </c>
      <c r="B9" s="306"/>
      <c r="C9" s="306"/>
      <c r="D9" s="307"/>
      <c r="E9" s="331" t="str">
        <f>IF(入力!F15="","",入力!F15)</f>
        <v>あさくら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">
      <c r="A10" s="144" t="s">
        <v>8</v>
      </c>
      <c r="B10" s="145"/>
      <c r="C10" s="145"/>
      <c r="D10" s="146"/>
      <c r="E10" s="339" t="str">
        <f>IF(入力!F16="","",入力!F16)</f>
        <v>浅倉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なりさわ</v>
      </c>
      <c r="F15" s="283"/>
      <c r="G15" s="283"/>
      <c r="H15" s="283"/>
      <c r="I15" s="283"/>
      <c r="J15" s="283" t="str">
        <f>IF(入力!K22="","",入力!K22)</f>
        <v>ここな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160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いしづか</v>
      </c>
      <c r="Z15" s="283"/>
      <c r="AA15" s="283"/>
      <c r="AB15" s="283"/>
      <c r="AC15" s="283"/>
      <c r="AD15" s="283" t="str">
        <f>IF(入力!AE22="","",入力!AE22)</f>
        <v>こはる</v>
      </c>
      <c r="AE15" s="283"/>
      <c r="AF15" s="283"/>
      <c r="AG15" s="283"/>
      <c r="AH15" s="284"/>
      <c r="AI15" s="286">
        <f>IF(入力!AJ22="","",入力!AJ22)</f>
        <v>2</v>
      </c>
      <c r="AJ15" s="286"/>
      <c r="AK15" s="288">
        <f>IF(入力!AL22="","",入力!AL22)</f>
        <v>155</v>
      </c>
      <c r="AL15" s="289"/>
      <c r="AM15" s="288" t="str">
        <f>IF(入力!AN22="","",入力!AN22)</f>
        <v>○</v>
      </c>
      <c r="AN15" s="290"/>
    </row>
    <row r="16" spans="1:40" ht="37.5" customHeight="1" x14ac:dyDescent="0.15">
      <c r="A16" s="99"/>
      <c r="B16" s="100"/>
      <c r="C16" s="287"/>
      <c r="D16" s="287"/>
      <c r="E16" s="299" t="str">
        <f>IF(入力!F23="","",入力!F23)</f>
        <v>成澤</v>
      </c>
      <c r="F16" s="297"/>
      <c r="G16" s="297"/>
      <c r="H16" s="297"/>
      <c r="I16" s="297"/>
      <c r="J16" s="297" t="str">
        <f>IF(入力!K23="","",入力!K23)</f>
        <v>瑚々奈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石塚</v>
      </c>
      <c r="Z16" s="297"/>
      <c r="AA16" s="297"/>
      <c r="AB16" s="297"/>
      <c r="AC16" s="297"/>
      <c r="AD16" s="297" t="str">
        <f>IF(入力!AE23="","",入力!AE23)</f>
        <v>恋桜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15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あさくら</v>
      </c>
      <c r="F17" s="278"/>
      <c r="G17" s="278"/>
      <c r="H17" s="278"/>
      <c r="I17" s="278"/>
      <c r="J17" s="278" t="str">
        <f>IF(入力!K24="","",入力!K24)</f>
        <v>はなえ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155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ささき</v>
      </c>
      <c r="Z17" s="278"/>
      <c r="AA17" s="278"/>
      <c r="AB17" s="278"/>
      <c r="AC17" s="278"/>
      <c r="AD17" s="278" t="str">
        <f>IF(入力!AE24="","",入力!AE24)</f>
        <v>ゆりん</v>
      </c>
      <c r="AE17" s="278"/>
      <c r="AF17" s="278"/>
      <c r="AG17" s="278"/>
      <c r="AH17" s="279"/>
      <c r="AI17" s="280">
        <f>IF(入力!AJ24="","",入力!AJ24)</f>
        <v>2</v>
      </c>
      <c r="AJ17" s="280"/>
      <c r="AK17" s="271">
        <f>IF(入力!AL24="","",入力!AL24)</f>
        <v>155</v>
      </c>
      <c r="AL17" s="143"/>
      <c r="AM17" s="273" t="str">
        <f>IF(入力!AN24="","",入力!AN24)</f>
        <v>○</v>
      </c>
      <c r="AN17" s="274"/>
    </row>
    <row r="18" spans="1:40" ht="37.5" customHeight="1" x14ac:dyDescent="0.15">
      <c r="A18" s="107"/>
      <c r="B18" s="108"/>
      <c r="C18" s="281"/>
      <c r="D18" s="281"/>
      <c r="E18" s="269" t="str">
        <f>IF(入力!F25="","",入力!F25)</f>
        <v>浅倉</v>
      </c>
      <c r="F18" s="270"/>
      <c r="G18" s="270"/>
      <c r="H18" s="270"/>
      <c r="I18" s="270"/>
      <c r="J18" s="270" t="str">
        <f>IF(入力!K25="","",入力!K25)</f>
        <v>花衣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佐々木</v>
      </c>
      <c r="Z18" s="270"/>
      <c r="AA18" s="270"/>
      <c r="AB18" s="270"/>
      <c r="AC18" s="270"/>
      <c r="AD18" s="270" t="str">
        <f>IF(入力!AE25="","",入力!AE25)</f>
        <v>由凛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15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いけや</v>
      </c>
      <c r="F19" s="278"/>
      <c r="G19" s="278"/>
      <c r="H19" s="278"/>
      <c r="I19" s="278"/>
      <c r="J19" s="278" t="str">
        <f>IF(入力!K26="","",入力!K26)</f>
        <v>ここな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160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せと</v>
      </c>
      <c r="Z19" s="278"/>
      <c r="AA19" s="278"/>
      <c r="AB19" s="278"/>
      <c r="AC19" s="278"/>
      <c r="AD19" s="278" t="str">
        <f>IF(入力!AE26="","",入力!AE26)</f>
        <v>れおな</v>
      </c>
      <c r="AE19" s="278"/>
      <c r="AF19" s="278"/>
      <c r="AG19" s="278"/>
      <c r="AH19" s="279"/>
      <c r="AI19" s="280">
        <f>IF(入力!AJ26="","",入力!AJ26)</f>
        <v>2</v>
      </c>
      <c r="AJ19" s="280"/>
      <c r="AK19" s="271">
        <f>IF(入力!AL26="","",入力!AL26)</f>
        <v>155</v>
      </c>
      <c r="AL19" s="143"/>
      <c r="AM19" s="273" t="str">
        <f>IF(入力!AN26="","",入力!AN26)</f>
        <v>○</v>
      </c>
      <c r="AN19" s="274"/>
    </row>
    <row r="20" spans="1:40" ht="37.5" customHeight="1" x14ac:dyDescent="0.15">
      <c r="A20" s="99"/>
      <c r="B20" s="100"/>
      <c r="C20" s="281"/>
      <c r="D20" s="281"/>
      <c r="E20" s="269" t="str">
        <f>IF(入力!F27="","",入力!F27)</f>
        <v>池谷</v>
      </c>
      <c r="F20" s="270"/>
      <c r="G20" s="270"/>
      <c r="H20" s="270"/>
      <c r="I20" s="270"/>
      <c r="J20" s="270" t="str">
        <f>IF(入力!K27="","",入力!K27)</f>
        <v>心愛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瀬戸</v>
      </c>
      <c r="Z20" s="270"/>
      <c r="AA20" s="270"/>
      <c r="AB20" s="270"/>
      <c r="AC20" s="270"/>
      <c r="AD20" s="270" t="str">
        <f>IF(入力!AE27="","",入力!AE27)</f>
        <v>玲央奈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15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おがさわら</v>
      </c>
      <c r="F21" s="278"/>
      <c r="G21" s="278"/>
      <c r="H21" s="278"/>
      <c r="I21" s="278"/>
      <c r="J21" s="278" t="str">
        <f>IF(入力!K28="","",入力!K28)</f>
        <v>かえで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155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たかみざわ</v>
      </c>
      <c r="Z21" s="278"/>
      <c r="AA21" s="278"/>
      <c r="AB21" s="278"/>
      <c r="AC21" s="278"/>
      <c r="AD21" s="278" t="str">
        <f>IF(入力!AE28="","",入力!AE28)</f>
        <v>つあら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155</v>
      </c>
      <c r="AL21" s="143"/>
      <c r="AM21" s="273" t="str">
        <f>IF(入力!AN28="","",入力!AN28)</f>
        <v>○</v>
      </c>
      <c r="AN21" s="274"/>
    </row>
    <row r="22" spans="1:40" ht="37.5" customHeight="1" x14ac:dyDescent="0.15">
      <c r="A22" s="107"/>
      <c r="B22" s="108"/>
      <c r="C22" s="281"/>
      <c r="D22" s="281"/>
      <c r="E22" s="269" t="str">
        <f>IF(入力!F29="","",入力!F29)</f>
        <v>小笠原</v>
      </c>
      <c r="F22" s="270"/>
      <c r="G22" s="270"/>
      <c r="H22" s="270"/>
      <c r="I22" s="270"/>
      <c r="J22" s="270" t="str">
        <f>IF(入力!K29="","",入力!K29)</f>
        <v>楓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高見沢</v>
      </c>
      <c r="Z22" s="270"/>
      <c r="AA22" s="270"/>
      <c r="AB22" s="270"/>
      <c r="AC22" s="270"/>
      <c r="AD22" s="270" t="str">
        <f>IF(入力!AE29="","",入力!AE29)</f>
        <v>都漱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15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ほその</v>
      </c>
      <c r="F23" s="278"/>
      <c r="G23" s="278"/>
      <c r="H23" s="278"/>
      <c r="I23" s="278"/>
      <c r="J23" s="278" t="str">
        <f>IF(入力!K30="","",入力!K30)</f>
        <v>りり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155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なかとがわ</v>
      </c>
      <c r="Z23" s="278"/>
      <c r="AA23" s="278"/>
      <c r="AB23" s="278"/>
      <c r="AC23" s="278"/>
      <c r="AD23" s="278" t="str">
        <f>IF(入力!AE30="","",入力!AE30)</f>
        <v>りこ</v>
      </c>
      <c r="AE23" s="278"/>
      <c r="AF23" s="278"/>
      <c r="AG23" s="278"/>
      <c r="AH23" s="279"/>
      <c r="AI23" s="280">
        <f>IF(入力!AJ30="","",入力!AJ30)</f>
        <v>2</v>
      </c>
      <c r="AJ23" s="280"/>
      <c r="AK23" s="271">
        <f>IF(入力!AL30="","",入力!AL30)</f>
        <v>160</v>
      </c>
      <c r="AL23" s="143"/>
      <c r="AM23" s="273" t="str">
        <f>IF(入力!AN30="","",入力!AN30)</f>
        <v>○</v>
      </c>
      <c r="AN23" s="274"/>
    </row>
    <row r="24" spans="1:40" ht="37.5" customHeight="1" x14ac:dyDescent="0.15">
      <c r="A24" s="99"/>
      <c r="B24" s="100"/>
      <c r="C24" s="281"/>
      <c r="D24" s="281"/>
      <c r="E24" s="269" t="str">
        <f>IF(入力!F31="","",入力!F31)</f>
        <v>細野</v>
      </c>
      <c r="F24" s="270"/>
      <c r="G24" s="270"/>
      <c r="H24" s="270"/>
      <c r="I24" s="270"/>
      <c r="J24" s="270" t="str">
        <f>IF(入力!K31="","",入力!K31)</f>
        <v>莉凛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中戸川</v>
      </c>
      <c r="Z24" s="270"/>
      <c r="AA24" s="270"/>
      <c r="AB24" s="270"/>
      <c r="AC24" s="270"/>
      <c r="AD24" s="270" t="str">
        <f>IF(入力!AE31="","",入力!AE31)</f>
        <v>璃胡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15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いそざき</v>
      </c>
      <c r="F25" s="278"/>
      <c r="G25" s="278"/>
      <c r="H25" s="278"/>
      <c r="I25" s="278"/>
      <c r="J25" s="278" t="str">
        <f>IF(入力!K32="","",入力!K32)</f>
        <v>かえで</v>
      </c>
      <c r="K25" s="278"/>
      <c r="L25" s="278"/>
      <c r="M25" s="278"/>
      <c r="N25" s="279"/>
      <c r="O25" s="280">
        <f>IF(入力!P32="","",入力!P32)</f>
        <v>2</v>
      </c>
      <c r="P25" s="280"/>
      <c r="Q25" s="271">
        <f>IF(入力!R32="","",入力!R32)</f>
        <v>155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わだ</v>
      </c>
      <c r="Z25" s="278"/>
      <c r="AA25" s="278"/>
      <c r="AB25" s="278"/>
      <c r="AC25" s="278"/>
      <c r="AD25" s="278" t="str">
        <f>IF(入力!AE32="","",入力!AE32)</f>
        <v>かおり</v>
      </c>
      <c r="AE25" s="278"/>
      <c r="AF25" s="278"/>
      <c r="AG25" s="278"/>
      <c r="AH25" s="279"/>
      <c r="AI25" s="280">
        <f>IF(入力!AJ32="","",入力!AJ32)</f>
        <v>2</v>
      </c>
      <c r="AJ25" s="280"/>
      <c r="AK25" s="271">
        <f>IF(入力!AL32="","",入力!AL32)</f>
        <v>160</v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">
      <c r="A26" s="91"/>
      <c r="B26" s="92"/>
      <c r="C26" s="294"/>
      <c r="D26" s="294"/>
      <c r="E26" s="311" t="str">
        <f>IF(入力!F33="","",入力!F33)</f>
        <v>磯崎</v>
      </c>
      <c r="F26" s="312"/>
      <c r="G26" s="312"/>
      <c r="H26" s="312"/>
      <c r="I26" s="312"/>
      <c r="J26" s="312" t="str">
        <f>IF(入力!K33="","",入力!K33)</f>
        <v>楓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和田</v>
      </c>
      <c r="Z26" s="312"/>
      <c r="AA26" s="312"/>
      <c r="AB26" s="312"/>
      <c r="AC26" s="312"/>
      <c r="AD26" s="312" t="str">
        <f>IF(入力!AE33="","",入力!AE33)</f>
        <v>佳央理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8120</v>
      </c>
      <c r="B7" s="31" t="str">
        <f t="shared" ref="B7:C7" si="0">IF($A$8="","",IF($A$9="",B8,B8&amp;"・"&amp;B9))</f>
        <v>山北町立山北中学校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2</v>
      </c>
      <c r="F7" s="31" t="str">
        <f t="shared" ref="F7:S7" si="1">IF($A$8="","",F8)</f>
        <v>258</v>
      </c>
      <c r="G7" s="31" t="str">
        <f t="shared" si="1"/>
        <v>0111</v>
      </c>
      <c r="H7" s="31">
        <f t="shared" si="1"/>
        <v>0</v>
      </c>
      <c r="I7" s="31" t="str">
        <f t="shared" si="1"/>
        <v>足柄上郡山北町向原405</v>
      </c>
      <c r="J7" s="31">
        <f t="shared" si="1"/>
        <v>0</v>
      </c>
      <c r="K7" s="31" t="str">
        <f t="shared" si="1"/>
        <v>0465</v>
      </c>
      <c r="L7" s="31" t="str">
        <f t="shared" si="1"/>
        <v>75</v>
      </c>
      <c r="M7" s="31" t="str">
        <f t="shared" si="1"/>
        <v>0755</v>
      </c>
      <c r="N7" s="31" t="str">
        <f t="shared" si="1"/>
        <v>0465</v>
      </c>
      <c r="O7" s="31" t="str">
        <f t="shared" si="1"/>
        <v>75</v>
      </c>
      <c r="P7" s="31" t="str">
        <f t="shared" si="1"/>
        <v>0760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8120</v>
      </c>
      <c r="B8" s="32" t="str">
        <f>IF(入力!$F$3="","",入力!$F$3)</f>
        <v>山北町立山北中学校</v>
      </c>
      <c r="C8" s="32"/>
      <c r="D8" s="32" t="str">
        <f>IF(入力!$Z$2="","",入力!$Z$2)</f>
        <v>県西</v>
      </c>
      <c r="E8" s="32">
        <f>IF(入力!$I$2="","",入力!$I$2)</f>
        <v>2</v>
      </c>
      <c r="F8" s="32" t="str">
        <f>IF(入力!$F$6="","",入力!$F$6)</f>
        <v>258</v>
      </c>
      <c r="G8" s="42" t="str">
        <f>IF(入力!$I$6="","",入力!$I$6)</f>
        <v>0111</v>
      </c>
      <c r="H8" s="32"/>
      <c r="I8" s="32" t="str">
        <f>IF(入力!$L$5="","",入力!$L$5)</f>
        <v>足柄上郡山北町向原405</v>
      </c>
      <c r="J8" s="32"/>
      <c r="K8" s="42" t="str">
        <f>IF(入力!$AB$4="","",入力!$AB$4)</f>
        <v>0465</v>
      </c>
      <c r="L8" s="42" t="str">
        <f>IF(入力!$AG$4="","",入力!$AG$4)</f>
        <v>75</v>
      </c>
      <c r="M8" s="42" t="str">
        <f>IF(入力!$AL$4="","",入力!$AL$4)</f>
        <v>0755</v>
      </c>
      <c r="N8" s="42" t="str">
        <f>IF(入力!$AB$6="","",入力!$AB$6)</f>
        <v>0465</v>
      </c>
      <c r="O8" s="42" t="str">
        <f>IF(入力!$AG$6="","",入力!$AG$6)</f>
        <v>75</v>
      </c>
      <c r="P8" s="42" t="str">
        <f>IF(入力!$AL$6="","",入力!$AL$6)</f>
        <v>0760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0755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前田</v>
      </c>
      <c r="D16" s="32" t="str">
        <f>IF(入力!$K$13="","",入力!$K$13)</f>
        <v>直也</v>
      </c>
      <c r="E16" s="32" t="str">
        <f>IF(入力!$F$12="","",入力!$F$12)</f>
        <v>まえだ</v>
      </c>
      <c r="F16" s="32" t="str">
        <f>IF(入力!$K$12="","",入力!$K$12)</f>
        <v>なおや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岩本</v>
      </c>
      <c r="D17" s="32" t="str">
        <f>IF(入力!$AE$13="","",入力!$AE$13)</f>
        <v>英文</v>
      </c>
      <c r="E17" s="32" t="str">
        <f>IF(入力!$Z$12="","",入力!$Z$12)</f>
        <v>いわもと</v>
      </c>
      <c r="F17" s="32" t="str">
        <f>IF(入力!$AE$12="","",入力!$AE$12)</f>
        <v>ひでふみ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浅倉</v>
      </c>
      <c r="D20" s="32" t="str">
        <f>IF(入力!$K$16="","",入力!$K$16)</f>
        <v>朱里</v>
      </c>
      <c r="E20" s="32" t="str">
        <f>IF(入力!$F$15="","",入力!$F$15)</f>
        <v>あさくら</v>
      </c>
      <c r="F20" s="32" t="str">
        <f>IF(入力!$K$15="","",入力!$K$15)</f>
        <v>あかり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成澤</v>
      </c>
      <c r="D24" s="32" t="str">
        <f>IF(入力!$AE$16="","",入力!$AE$16)</f>
        <v>瑚々奈</v>
      </c>
      <c r="E24" s="32" t="str">
        <f>IF(入力!$Z$15="","",入力!$Z$15)</f>
        <v>なりさわ</v>
      </c>
      <c r="F24" s="32" t="str">
        <f>IF(入力!$AE$15="","",入力!$AE$15)</f>
        <v>ここな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成澤</v>
      </c>
      <c r="D53" s="32" t="str">
        <f>IF(OR(L53&lt;&gt;"○",入力!K23=""),"",入力!K23)</f>
        <v>瑚々奈</v>
      </c>
      <c r="E53" s="32" t="str">
        <f>IF(OR(L53&lt;&gt;"○",入力!F22=""),"",入力!F22)</f>
        <v>なりさわ</v>
      </c>
      <c r="F53" s="32" t="str">
        <f>IF(OR(L53&lt;&gt;"○",入力!K22=""),"",入力!K22)</f>
        <v>ここな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浅倉</v>
      </c>
      <c r="D54" s="32" t="str">
        <f>IF(OR(L54&lt;&gt;"○",入力!K25=""),"",入力!K25)</f>
        <v>花衣</v>
      </c>
      <c r="E54" s="32" t="str">
        <f>IF(OR(L54&lt;&gt;"○",入力!F24=""),"",入力!F24)</f>
        <v>あさくら</v>
      </c>
      <c r="F54" s="32" t="str">
        <f>IF(OR(L54&lt;&gt;"○",入力!K24=""),"",入力!K24)</f>
        <v>はなえ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池谷</v>
      </c>
      <c r="D55" s="32" t="str">
        <f>IF(OR(L55&lt;&gt;"○",入力!K27=""),"",入力!K27)</f>
        <v>心愛</v>
      </c>
      <c r="E55" s="32" t="str">
        <f>IF(OR(L55&lt;&gt;"○",入力!F26=""),"",入力!F26)</f>
        <v>いけや</v>
      </c>
      <c r="F55" s="32" t="str">
        <f>IF(OR(L55&lt;&gt;"○",入力!K26=""),"",入力!K26)</f>
        <v>ここな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小笠原</v>
      </c>
      <c r="D56" s="32" t="str">
        <f>IF(OR(L56&lt;&gt;"○",入力!K29=""),"",入力!K29)</f>
        <v>楓</v>
      </c>
      <c r="E56" s="32" t="str">
        <f>IF(OR(L56&lt;&gt;"○",入力!F28=""),"",入力!F28)</f>
        <v>おがさわら</v>
      </c>
      <c r="F56" s="32" t="str">
        <f>IF(OR(L56&lt;&gt;"○",入力!K28=""),"",入力!K28)</f>
        <v>かえで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細野</v>
      </c>
      <c r="D57" s="32" t="str">
        <f>IF(OR(L57&lt;&gt;"○",入力!K31=""),"",入力!K31)</f>
        <v>莉凛</v>
      </c>
      <c r="E57" s="32" t="str">
        <f>IF(OR(L57&lt;&gt;"○",入力!F30=""),"",入力!F30)</f>
        <v>ほその</v>
      </c>
      <c r="F57" s="32" t="str">
        <f>IF(OR(L57&lt;&gt;"○",入力!K30=""),"",入力!K30)</f>
        <v>りり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磯崎</v>
      </c>
      <c r="D58" s="32" t="str">
        <f>IF(OR(L58&lt;&gt;"○",入力!K33=""),"",入力!K33)</f>
        <v>楓</v>
      </c>
      <c r="E58" s="32" t="str">
        <f>IF(OR(L58&lt;&gt;"○",入力!F32=""),"",入力!F32)</f>
        <v>いそざき</v>
      </c>
      <c r="F58" s="32" t="str">
        <f>IF(OR(L58&lt;&gt;"○",入力!K32=""),"",入力!K32)</f>
        <v>かえで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石塚</v>
      </c>
      <c r="D59" s="32" t="str">
        <f>IF(OR(L59&lt;&gt;"○",入力!AE23=""),"",入力!AE23)</f>
        <v>恋桜</v>
      </c>
      <c r="E59" s="32" t="str">
        <f>IF(OR(L59&lt;&gt;"○",入力!Z22=""),"",入力!Z22)</f>
        <v>いしづか</v>
      </c>
      <c r="F59" s="32" t="str">
        <f>IF(OR(L59&lt;&gt;"○",入力!AE22=""),"",入力!AE22)</f>
        <v>こはる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佐々木</v>
      </c>
      <c r="D60" s="32" t="str">
        <f>IF(OR(L60&lt;&gt;"○",入力!AE25=""),"",入力!AE25)</f>
        <v>由凛</v>
      </c>
      <c r="E60" s="32" t="str">
        <f>IF(OR(L60&lt;&gt;"○",入力!Z24=""),"",入力!Z24)</f>
        <v>ささき</v>
      </c>
      <c r="F60" s="32" t="str">
        <f>IF(OR(L60&lt;&gt;"○",入力!AE24=""),"",入力!AE24)</f>
        <v>ゆりん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瀬戸</v>
      </c>
      <c r="D61" s="32" t="str">
        <f>IF(OR(L61&lt;&gt;"○",入力!AE27=""),"",入力!AE27)</f>
        <v>玲央奈</v>
      </c>
      <c r="E61" s="32" t="str">
        <f>IF(OR(L61&lt;&gt;"○",入力!Z26=""),"",入力!Z26)</f>
        <v>せと</v>
      </c>
      <c r="F61" s="32" t="str">
        <f>IF(OR(L61&lt;&gt;"○",入力!AE26=""),"",入力!AE26)</f>
        <v>れおな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高見沢</v>
      </c>
      <c r="D62" s="32" t="str">
        <f>IF(OR(L62&lt;&gt;"○",入力!AE29=""),"",入力!AE29)</f>
        <v>都漱</v>
      </c>
      <c r="E62" s="32" t="str">
        <f>IF(OR(L62&lt;&gt;"○",入力!Z28=""),"",入力!Z28)</f>
        <v>たかみざわ</v>
      </c>
      <c r="F62" s="32" t="str">
        <f>IF(OR(L62&lt;&gt;"○",入力!AE28=""),"",入力!AE28)</f>
        <v>つあら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中戸川</v>
      </c>
      <c r="D63" s="32" t="str">
        <f>IF(OR(L63&lt;&gt;"○",入力!AE31=""),"",入力!AE31)</f>
        <v>璃胡</v>
      </c>
      <c r="E63" s="32" t="str">
        <f>IF(OR(L63&lt;&gt;"○",入力!Z30=""),"",入力!Z30)</f>
        <v>なかとがわ</v>
      </c>
      <c r="F63" s="32" t="str">
        <f>IF(OR(L63&lt;&gt;"○",入力!AE30=""),"",入力!AE30)</f>
        <v>りこ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和田</v>
      </c>
      <c r="D64" s="32" t="str">
        <f>IF(OR(L64&lt;&gt;"○",入力!AE33=""),"",入力!AE33)</f>
        <v>佳央理</v>
      </c>
      <c r="E64" s="32" t="str">
        <f>IF(OR(L64&lt;&gt;"○",入力!Z32=""),"",入力!Z32)</f>
        <v>わだ</v>
      </c>
      <c r="F64" s="32" t="str">
        <f>IF(OR(L64&lt;&gt;"○",入力!AE32=""),"",入力!AE32)</f>
        <v>かおり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山北町教育委員会</cp:lastModifiedBy>
  <cp:lastPrinted>2019-02-13T13:45:19Z</cp:lastPrinted>
  <dcterms:created xsi:type="dcterms:W3CDTF">2006-11-03T01:52:14Z</dcterms:created>
  <dcterms:modified xsi:type="dcterms:W3CDTF">2022-05-07T02:16:41Z</dcterms:modified>
</cp:coreProperties>
</file>