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田奈中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<sst xmlns="http://schemas.openxmlformats.org/spreadsheetml/2006/main" count="1475" uniqueCount="764">
  <si>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</si>
  <si>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</si>
  <si>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</si>
  <si>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</si>
  <si>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</si>
  <si>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</si>
  <si>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</si>
  <si>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</si>
  <si>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</si>
  <si>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</si>
  <si>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</si>
  <si>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</si>
  <si>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</si>
  <si>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</si>
  <si>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</si>
  <si>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</si>
  <si>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</si>
  <si>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</si>
  <si>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</si>
  <si>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</si>
  <si>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</si>
  <si>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</si>
  <si>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</si>
  <si>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</si>
  <si>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</si>
  <si>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</si>
  <si>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</si>
  <si>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</si>
  <si>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</si>
  <si>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</si>
  <si>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</si>
  <si>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</si>
  <si>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</si>
  <si>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</si>
  <si>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</si>
  <si>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</si>
  <si>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</si>
  <si>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</si>
  <si>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</si>
  <si>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</si>
  <si>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</si>
  <si>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</si>
  <si>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</si>
  <si>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</si>
  <si>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</si>
  <si>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</si>
  <si>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</si>
  <si>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</si>
  <si>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</si>
  <si>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</si>
  <si>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</si>
  <si>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</si>
  <si>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</si>
  <si>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</si>
  <si>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</si>
  <si>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</si>
  <si>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</si>
  <si>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</si>
  <si>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</si>
  <si>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</si>
  <si>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</si>
  <si>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</si>
  <si>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</si>
  <si>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</si>
  <si>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</si>
  <si>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</si>
  <si>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</si>
  <si>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</si>
  <si>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</si>
  <si>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</si>
  <si>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</si>
  <si>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</si>
  <si>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</si>
  <si>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</si>
  <si>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</si>
  <si>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</si>
  <si>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</si>
  <si>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</si>
  <si>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</si>
  <si>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</si>
  <si>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</si>
  <si>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</si>
  <si>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</si>
  <si>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</si>
  <si>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</si>
  <si>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</si>
  <si>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</si>
  <si>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</si>
  <si>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</si>
  <si>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</si>
  <si>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</si>
  <si>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</si>
  <si>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</si>
  <si>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</si>
  <si>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</si>
  <si>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</si>
  <si>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</si>
  <si>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</si>
  <si>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</si>
  <si>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</si>
  <si>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</si>
  <si>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</si>
  <si>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</si>
  <si>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</si>
  <si>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</si>
  <si>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</si>
  <si>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</si>
  <si>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</si>
  <si>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</si>
  <si>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</si>
  <si>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</si>
  <si>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</si>
  <si>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</si>
  <si>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</si>
  <si>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</si>
  <si>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</si>
  <si>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</si>
  <si>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</si>
  <si>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</si>
  <si>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</si>
  <si>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</si>
  <si>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</si>
  <si>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</si>
  <si>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</si>
  <si>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</si>
  <si>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</si>
  <si>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</si>
  <si>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</si>
  <si>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</si>
  <si>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</si>
  <si>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</si>
  <si>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</si>
  <si>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</si>
  <si>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</si>
  <si>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</si>
  <si>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</si>
  <si>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</si>
  <si>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</si>
  <si>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</si>
  <si>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</si>
  <si>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</si>
  <si>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</si>
  <si>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</si>
  <si>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</si>
  <si>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</si>
  <si>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</si>
  <si>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</si>
  <si>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</si>
  <si>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</si>
  <si>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</si>
  <si>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</si>
  <si>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</si>
  <si>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</si>
  <si>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</si>
  <si>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</si>
  <si>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</si>
  <si>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</si>
  <si>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</si>
  <si>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</si>
  <si>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</si>
  <si>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</si>
  <si>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</si>
  <si>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</si>
  <si>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</si>
  <si>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</si>
  <si>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</si>
  <si>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</si>
  <si>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</si>
  <si>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</si>
  <si>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</si>
  <si>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</si>
  <si>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</si>
  <si>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</si>
  <si>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</si>
  <si>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</si>
  <si>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</si>
  <si>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</si>
  <si>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</si>
  <si>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</si>
  <si>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</si>
  <si>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</si>
  <si>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</si>
  <si>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</si>
  <si>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</si>
  <si>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</si>
  <si>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</si>
  <si>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</si>
  <si>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</si>
  <si>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</si>
  <si>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</si>
  <si>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</si>
  <si>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</si>
  <si>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</si>
  <si>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</si>
  <si>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</si>
  <si>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</si>
  <si>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</si>
  <si>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</si>
  <si>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</si>
  <si>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</si>
  <si>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</si>
  <si>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</si>
  <si>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</si>
  <si>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</si>
  <si>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</si>
  <si>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</si>
  <si>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</si>
  <si>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</si>
  <si>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</si>
  <si>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</si>
  <si>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</si>
  <si>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</si>
  <si>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</si>
  <si>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</si>
  <si>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</si>
  <si>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</si>
  <si>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</si>
  <si>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</si>
  <si>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</si>
  <si>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</si>
  <si>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</si>
  <si>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</si>
  <si>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</si>
  <si>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</si>
  <si>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</si>
  <si>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</si>
  <si>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</si>
  <si>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</si>
  <si>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</si>
  <si>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</si>
  <si>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</si>
  <si>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</si>
  <si>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</si>
  <si>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</si>
  <si>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</si>
  <si>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</si>
  <si>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</si>
  <si>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</si>
  <si>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</si>
  <si>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</si>
  <si>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</si>
  <si>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</si>
  <si>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</si>
  <si>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</si>
  <si>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</si>
  <si>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</si>
  <si>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</si>
  <si>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</si>
  <si>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</si>
  <si>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</si>
  <si>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</si>
  <si>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</si>
  <si>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</si>
  <si>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</si>
  <si>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</si>
  <si>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</si>
  <si>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</si>
  <si>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</si>
  <si>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</si>
  <si>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</si>
  <si>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</si>
  <si>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</si>
  <si>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</si>
  <si>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</si>
  <si>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</si>
  <si>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</si>
  <si>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</si>
  <si>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</si>
  <si>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</si>
  <si>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</si>
  <si>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</si>
  <si>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</si>
  <si>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</si>
  <si>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</si>
  <si>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</si>
  <si>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</si>
  <si>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</si>
  <si>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</si>
  <si>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</si>
  <si>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</si>
  <si>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</si>
  <si>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</si>
  <si>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</si>
  <si>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</si>
  <si>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</si>
  <si>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</si>
  <si>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</si>
  <si>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</si>
  <si>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</si>
  <si>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</si>
  <si>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</si>
  <si>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</si>
  <si>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</si>
  <si>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</si>
  <si>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</si>
  <si>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</si>
  <si>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</si>
  <si>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</si>
  <si>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</si>
  <si>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</si>
  <si>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</si>
  <si>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</si>
  <si>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</si>
  <si>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</si>
  <si>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</si>
  <si>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</si>
  <si>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</si>
  <si>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</si>
  <si>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</si>
  <si>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</si>
  <si>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</si>
  <si>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</si>
  <si>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</si>
  <si>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</si>
  <si>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</si>
  <si>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</si>
  <si>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</si>
  <si>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</si>
  <si>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</si>
  <si>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</si>
  <si>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</si>
  <si>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</si>
  <si>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</si>
  <si>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</si>
  <si>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</si>
  <si>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</si>
  <si>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</si>
  <si>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</si>
  <si>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</si>
  <si>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</si>
  <si>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</si>
  <si>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</si>
  <si>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</si>
  <si>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</si>
  <si>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</si>
  <si>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</si>
  <si>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</si>
  <si>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</si>
  <si>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</si>
  <si>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</si>
  <si>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</si>
  <si>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</si>
  <si>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</si>
  <si>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</si>
  <si>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</si>
  <si>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</si>
  <si>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</si>
  <si>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</si>
  <si>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</si>
  <si>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</si>
  <si>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</si>
  <si>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</si>
  <si>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</si>
  <si>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</si>
  <si>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</si>
  <si>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</si>
  <si>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</si>
  <si>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</si>
  <si>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</si>
  <si>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</si>
  <si>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</si>
  <si>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</si>
  <si>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</si>
  <si>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</si>
  <si>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</si>
  <si>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</si>
  <si>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</si>
  <si>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</si>
  <si>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</si>
  <si>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</si>
  <si>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</si>
  <si>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</si>
  <si>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</si>
  <si>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</si>
  <si>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</si>
  <si>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</si>
  <si>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</si>
  <si>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</si>
  <si>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</si>
  <si>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</si>
  <si>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</si>
  <si>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</si>
  <si>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</si>
  <si>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</si>
  <si>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</si>
  <si>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</si>
  <si>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</si>
  <si>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</si>
  <si>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</si>
  <si>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</si>
  <si>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</si>
  <si>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</si>
  <si>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</si>
  <si>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</si>
  <si>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</si>
  <si>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</si>
  <si>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</si>
  <si>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</si>
  <si>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</si>
  <si>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</si>
  <si>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</si>
  <si>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</si>
  <si>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</si>
  <si>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</si>
  <si>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</si>
  <si>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</si>
  <si>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</si>
  <si>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</si>
  <si>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</si>
  <si>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</si>
  <si>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</si>
  <si>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</si>
  <si>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</si>
  <si>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</si>
  <si>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</si>
  <si>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</si>
  <si>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</si>
  <si>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</si>
  <si>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</si>
  <si>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</si>
  <si>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</si>
  <si>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</si>
  <si>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</si>
  <si>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</si>
  <si>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</si>
  <si>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</si>
  <si>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</si>
  <si>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</si>
  <si>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</si>
  <si>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</si>
  <si>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</si>
  <si>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</si>
  <si>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</si>
  <si>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</si>
  <si>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</si>
  <si>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</si>
  <si>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</si>
  <si>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</si>
  <si>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</si>
  <si>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</si>
  <si>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</si>
  <si>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</si>
  <si>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</si>
  <si>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</si>
  <si>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</si>
  <si>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</si>
  <si>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</si>
  <si>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</si>
  <si>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</si>
  <si>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</si>
  <si>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</si>
  <si>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</si>
  <si>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</si>
  <si>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</si>
  <si>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</si>
  <si>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</si>
  <si>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</si>
  <si>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</si>
  <si>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</si>
  <si>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</si>
  <si>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</si>
  <si>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</si>
  <si>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</si>
  <si>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</si>
  <si>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</si>
  <si>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</si>
  <si>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</si>
  <si>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</si>
  <si>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</si>
  <si>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</si>
  <si>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</si>
  <si>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</si>
  <si>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</si>
  <si>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</si>
  <si>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</si>
  <si>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</si>
  <si>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</si>
  <si>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</si>
  <si>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</si>
  <si>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</si>
  <si>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</si>
  <si>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</si>
  <si>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</si>
  <si>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</si>
  <si>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</si>
  <si>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</si>
  <si>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</si>
  <si>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</si>
  <si>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</si>
  <si>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</si>
  <si>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</si>
  <si>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</si>
  <si>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</si>
  <si>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</si>
  <si>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</si>
  <si>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</si>
  <si>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</si>
  <si>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</si>
  <si>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</si>
  <si>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</si>
  <si>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</si>
  <si>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</si>
  <si>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</si>
  <si>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</si>
  <si>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</si>
  <si>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</si>
  <si>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</si>
  <si>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</si>
  <si>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</si>
  <si>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</si>
  <si>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</si>
  <si>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</si>
  <si>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</si>
  <si>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</si>
  <si>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</si>
  <si>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</si>
  <si>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</si>
  <si>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</si>
  <si>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</si>
  <si>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</si>
  <si>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</si>
  <si>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</si>
  <si>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</si>
  <si>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</si>
  <si>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</si>
  <si>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</si>
  <si>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</si>
  <si>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</si>
  <si>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</si>
  <si>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</si>
  <si>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</si>
  <si>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</si>
  <si>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</si>
  <si>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</si>
  <si>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</si>
  <si>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</si>
  <si>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</si>
  <si>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</si>
  <si>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</si>
  <si>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</si>
  <si>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</si>
  <si>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</si>
  <si>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</si>
  <si>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</si>
  <si>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</si>
  <si>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</si>
  <si>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</si>
  <si>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</si>
  <si>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</si>
  <si>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</si>
  <si>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</si>
  <si>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</si>
  <si>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</si>
  <si>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</si>
  <si>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</si>
  <si>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</si>
  <si>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</si>
  <si>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</si>
  <si>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</si>
  <si>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</si>
  <si>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</si>
  <si>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</si>
  <si>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</si>
  <si>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</si>
  <si>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</si>
  <si>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</si>
  <si>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</si>
  <si>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</si>
  <si>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</si>
  <si>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</si>
  <si>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</si>
  <si>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</si>
  <si>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</si>
  <si>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</si>
  <si>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</si>
  <si>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</si>
  <si>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</si>
  <si>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</si>
  <si>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</si>
  <si>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</si>
  <si>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</si>
  <si>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</si>
  <si>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</si>
  <si>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</si>
  <si>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</si>
  <si>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</si>
  <si>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</si>
  <si>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</si>
  <si>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</si>
  <si>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</si>
  <si>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</si>
  <si>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</si>
  <si>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</si>
  <si>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</si>
  <si>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</si>
  <si>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</si>
  <si>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</si>
  <si>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</si>
  <si>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</si>
  <si>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</si>
  <si>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</si>
  <si>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</si>
  <si>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</si>
  <si>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</si>
  <si>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</si>
  <si>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</si>
  <si>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</si>
  <si>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</si>
  <si>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</si>
  <si>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</si>
  <si>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</si>
  <si>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</si>
  <si>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</si>
  <si>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</si>
  <si>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</si>
  <si>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</si>
  <si>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</si>
  <si>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</si>
  <si>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</si>
  <si>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</si>
  <si>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</si>
  <si>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</si>
  <si>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</si>
  <si>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</si>
  <si>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</si>
  <si>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</si>
  <si>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</si>
  <si>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</si>
  <si>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</si>
  <si>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</si>
  <si>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</si>
  <si>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</si>
  <si>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</si>
  <si>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</si>
  <si>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</si>
  <si>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</si>
  <si>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</si>
  <si>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</si>
  <si>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</si>
  <si>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</si>
  <si>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</si>
  <si>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</si>
  <si>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</si>
  <si>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</si>
  <si>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</si>
  <si>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</si>
  <si>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</si>
  <si>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</si>
  <si>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</si>
  <si>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</si>
  <si>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</si>
  <si>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</si>
  <si>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</si>
  <si>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</si>
  <si>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</si>
  <si>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</si>
  <si>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</si>
  <si>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</si>
  <si>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</si>
  <si>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</si>
  <si>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</si>
  <si>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</si>
  <si>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</si>
  <si>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</si>
  <si>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</si>
  <si>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</si>
  <si>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</si>
  <si>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</si>
  <si>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</si>
  <si>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</si>
  <si>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</si>
  <si>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</si>
  <si>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</si>
  <si>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</si>
  <si>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</si>
  <si>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</si>
  <si>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</si>
  <si>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</si>
  <si>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</si>
  <si>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</si>
  <si>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</si>
  <si>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</si>
  <si>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</si>
  <si>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</si>
  <si>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</si>
  <si>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</si>
  <si>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</si>
  <si>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</si>
  <si>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</si>
  <si>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</si>
  <si>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</si>
  <si>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981</t>
    <phoneticPr fontId="2"/>
  </si>
  <si>
    <t>3101</t>
    <phoneticPr fontId="2"/>
  </si>
  <si>
    <t>226</t>
    <phoneticPr fontId="2"/>
  </si>
  <si>
    <t>0027</t>
    <phoneticPr fontId="2"/>
  </si>
  <si>
    <t>横浜市緑区長津田２丁目２４番１号</t>
    <rPh sb="0" eb="3">
      <t>ヨコハマシ</t>
    </rPh>
    <rPh sb="3" eb="5">
      <t>ミドリク</t>
    </rPh>
    <rPh sb="5" eb="8">
      <t>ナガツダ</t>
    </rPh>
    <rPh sb="9" eb="11">
      <t>チョウメ</t>
    </rPh>
    <rPh sb="13" eb="14">
      <t>バン</t>
    </rPh>
    <rPh sb="15" eb="16">
      <t>ゴウ</t>
    </rPh>
    <phoneticPr fontId="2"/>
  </si>
  <si>
    <t>983</t>
    <phoneticPr fontId="2"/>
  </si>
  <si>
    <t>6034</t>
    <phoneticPr fontId="2"/>
  </si>
  <si>
    <t>井手</t>
    <rPh sb="0" eb="2">
      <t>イデ</t>
    </rPh>
    <phoneticPr fontId="2"/>
  </si>
  <si>
    <t>大佑</t>
    <rPh sb="0" eb="1">
      <t>ダイ</t>
    </rPh>
    <rPh sb="1" eb="2">
      <t>スケ</t>
    </rPh>
    <phoneticPr fontId="2"/>
  </si>
  <si>
    <t>いで</t>
    <phoneticPr fontId="2"/>
  </si>
  <si>
    <t>だいすけ</t>
    <phoneticPr fontId="2"/>
  </si>
  <si>
    <t>稲葉</t>
    <rPh sb="0" eb="2">
      <t>イナバ</t>
    </rPh>
    <phoneticPr fontId="2"/>
  </si>
  <si>
    <t>達也</t>
    <rPh sb="0" eb="2">
      <t>タツヤ</t>
    </rPh>
    <phoneticPr fontId="2"/>
  </si>
  <si>
    <t>いなば</t>
    <phoneticPr fontId="2"/>
  </si>
  <si>
    <t>たつや</t>
    <phoneticPr fontId="2"/>
  </si>
  <si>
    <t>はしもと</t>
    <phoneticPr fontId="2"/>
  </si>
  <si>
    <t>ゆう</t>
    <phoneticPr fontId="2"/>
  </si>
  <si>
    <t>生井</t>
    <phoneticPr fontId="2"/>
  </si>
  <si>
    <t>悠斗</t>
    <phoneticPr fontId="2"/>
  </si>
  <si>
    <t>なまい</t>
    <phoneticPr fontId="2"/>
  </si>
  <si>
    <t>ゆうと</t>
    <phoneticPr fontId="2"/>
  </si>
  <si>
    <t>𣘺本</t>
    <phoneticPr fontId="2"/>
  </si>
  <si>
    <t>悠</t>
    <phoneticPr fontId="2"/>
  </si>
  <si>
    <t>１部</t>
    <rPh sb="1" eb="2">
      <t>ブ</t>
    </rPh>
    <phoneticPr fontId="2"/>
  </si>
  <si>
    <t>えのもと</t>
    <phoneticPr fontId="2"/>
  </si>
  <si>
    <t>よしむね</t>
    <phoneticPr fontId="2"/>
  </si>
  <si>
    <t>榎本</t>
    <rPh sb="0" eb="2">
      <t>エノモト</t>
    </rPh>
    <phoneticPr fontId="2"/>
  </si>
  <si>
    <t>吉宗</t>
    <rPh sb="0" eb="2">
      <t>ヨシムネ</t>
    </rPh>
    <phoneticPr fontId="2"/>
  </si>
  <si>
    <t>畑中</t>
    <rPh sb="0" eb="2">
      <t>ハタナカ</t>
    </rPh>
    <phoneticPr fontId="2"/>
  </si>
  <si>
    <t>はたなか</t>
    <phoneticPr fontId="2"/>
  </si>
  <si>
    <t>ゆうと</t>
    <phoneticPr fontId="2"/>
  </si>
  <si>
    <t>祐人</t>
    <rPh sb="0" eb="1">
      <t>ユウ</t>
    </rPh>
    <rPh sb="1" eb="2">
      <t>ヒト</t>
    </rPh>
    <phoneticPr fontId="2"/>
  </si>
  <si>
    <t>おざき</t>
    <phoneticPr fontId="2"/>
  </si>
  <si>
    <t>ゆうと</t>
    <phoneticPr fontId="2"/>
  </si>
  <si>
    <t>尾崎</t>
    <rPh sb="0" eb="2">
      <t>オザキ</t>
    </rPh>
    <phoneticPr fontId="2"/>
  </si>
  <si>
    <t>優仁</t>
    <rPh sb="0" eb="1">
      <t>ユウ</t>
    </rPh>
    <rPh sb="1" eb="2">
      <t>ジン</t>
    </rPh>
    <phoneticPr fontId="2"/>
  </si>
  <si>
    <t>おかむら</t>
    <phoneticPr fontId="2"/>
  </si>
  <si>
    <t>けんた</t>
    <phoneticPr fontId="2"/>
  </si>
  <si>
    <t>岡村</t>
    <rPh sb="0" eb="2">
      <t>オカムラ</t>
    </rPh>
    <phoneticPr fontId="2"/>
  </si>
  <si>
    <t>健太</t>
    <rPh sb="0" eb="2">
      <t>ケンタ</t>
    </rPh>
    <phoneticPr fontId="2"/>
  </si>
  <si>
    <t>わたなべ</t>
    <phoneticPr fontId="2"/>
  </si>
  <si>
    <t>けんと</t>
    <phoneticPr fontId="2"/>
  </si>
  <si>
    <t>渡邊</t>
    <rPh sb="0" eb="2">
      <t>ワタナベ</t>
    </rPh>
    <phoneticPr fontId="2"/>
  </si>
  <si>
    <t>謙斗</t>
    <rPh sb="0" eb="1">
      <t>ケン</t>
    </rPh>
    <rPh sb="1" eb="2">
      <t>ト</t>
    </rPh>
    <phoneticPr fontId="2"/>
  </si>
  <si>
    <t>よしおか</t>
    <phoneticPr fontId="2"/>
  </si>
  <si>
    <t>しん</t>
    <phoneticPr fontId="2"/>
  </si>
  <si>
    <t>真</t>
    <rPh sb="0" eb="1">
      <t>シン</t>
    </rPh>
    <phoneticPr fontId="2"/>
  </si>
  <si>
    <t>吉岡</t>
    <rPh sb="0" eb="2">
      <t>ヨシオカ</t>
    </rPh>
    <phoneticPr fontId="2"/>
  </si>
  <si>
    <t>なまい</t>
    <phoneticPr fontId="2"/>
  </si>
  <si>
    <t>ゆうと</t>
    <phoneticPr fontId="2"/>
  </si>
  <si>
    <t>悠斗</t>
    <rPh sb="0" eb="1">
      <t>ユウ</t>
    </rPh>
    <rPh sb="1" eb="2">
      <t>ト</t>
    </rPh>
    <phoneticPr fontId="2"/>
  </si>
  <si>
    <t>生井</t>
    <rPh sb="0" eb="2">
      <t>ナマイ</t>
    </rPh>
    <phoneticPr fontId="2"/>
  </si>
  <si>
    <t>ふじえ</t>
    <phoneticPr fontId="2"/>
  </si>
  <si>
    <t>はやと</t>
    <phoneticPr fontId="2"/>
  </si>
  <si>
    <t>隼士</t>
    <rPh sb="0" eb="1">
      <t>ハヤブサ</t>
    </rPh>
    <phoneticPr fontId="2"/>
  </si>
  <si>
    <t>藤江</t>
    <rPh sb="0" eb="2">
      <t>フジエ</t>
    </rPh>
    <phoneticPr fontId="2"/>
  </si>
  <si>
    <t>髙橋</t>
    <rPh sb="0" eb="2">
      <t>タカハシ</t>
    </rPh>
    <phoneticPr fontId="2"/>
  </si>
  <si>
    <t>たかはし</t>
    <phoneticPr fontId="2"/>
  </si>
  <si>
    <t>ゆうさく</t>
    <phoneticPr fontId="2"/>
  </si>
  <si>
    <t>由朔</t>
    <rPh sb="0" eb="1">
      <t>ユウ</t>
    </rPh>
    <phoneticPr fontId="2"/>
  </si>
  <si>
    <t>もりぐち</t>
    <phoneticPr fontId="2"/>
  </si>
  <si>
    <t>きょうや</t>
    <phoneticPr fontId="2"/>
  </si>
  <si>
    <t>森口</t>
    <rPh sb="0" eb="2">
      <t>モリグチ</t>
    </rPh>
    <phoneticPr fontId="2"/>
  </si>
  <si>
    <t>京弥</t>
    <rPh sb="0" eb="1">
      <t>キョウ</t>
    </rPh>
    <rPh sb="1" eb="2">
      <t>ヤ</t>
    </rPh>
    <phoneticPr fontId="2"/>
  </si>
  <si>
    <t>佐々木</t>
    <rPh sb="0" eb="3">
      <t>ササキ</t>
    </rPh>
    <phoneticPr fontId="2"/>
  </si>
  <si>
    <t>尚冬</t>
    <rPh sb="0" eb="1">
      <t>ナオ</t>
    </rPh>
    <rPh sb="1" eb="2">
      <t>フユ</t>
    </rPh>
    <phoneticPr fontId="2"/>
  </si>
  <si>
    <t>ささき</t>
    <phoneticPr fontId="2"/>
  </si>
  <si>
    <t>なおと</t>
    <phoneticPr fontId="2"/>
  </si>
  <si>
    <t>伊藤</t>
    <rPh sb="0" eb="2">
      <t>イトウ</t>
    </rPh>
    <phoneticPr fontId="2"/>
  </si>
  <si>
    <t>遼人</t>
    <phoneticPr fontId="2"/>
  </si>
  <si>
    <t>いとう</t>
    <phoneticPr fontId="2"/>
  </si>
  <si>
    <t>はると</t>
    <phoneticPr fontId="2"/>
  </si>
  <si>
    <t>佐塚　保恵</t>
    <rPh sb="0" eb="2">
      <t>サヅカ</t>
    </rPh>
    <rPh sb="3" eb="5">
      <t>ヤスエ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</si>
</sst>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152400</xdr:colOff>
      <xdr:row>12</xdr:row>
      <xdr:rowOff>133350</xdr:rowOff>
    </xdr:from>
    <xdr:to>
      <xdr:col>38</xdr:col>
      <xdr:colOff>152400</xdr:colOff>
      <xdr:row>12</xdr:row>
      <xdr:rowOff>276225</xdr:rowOff>
    </xdr:to>
    <xdr:sp macro="" textlink="">
      <xdr:nvSpPr>
        <xdr:cNvPr id="3" name="円/楕円 2"/>
        <xdr:cNvSpPr/>
      </xdr:nvSpPr>
      <xdr:spPr>
        <a:xfrm>
          <a:off x="6762750" y="3848100"/>
          <a:ext cx="342900" cy="1428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8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Q42"/>
  <sheetViews>
    <sheetView tabSelected="1" view="pageBreakPreview" zoomScaleNormal="100" zoomScaleSheetLayoutView="100" workbookViewId="0">
      <selection activeCell="AS21" sqref="A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6" t="str">
        <f>IF(S2="","",VLOOKUP(S2,チーム番号!A2:E501,5,FALSE))</f>
        <v>横浜市立田奈中学校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8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9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1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6" t="str">
        <f>IF(S7="","",VLOOKUP(S7,チーム番号!A2:E501,5,FALSE))</f>
        <v/>
      </c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8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9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1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3" t="s">
        <v>578</v>
      </c>
      <c r="AI13" s="264"/>
      <c r="AJ13" s="86" t="s">
        <v>575</v>
      </c>
      <c r="AK13" s="86"/>
      <c r="AL13" s="86"/>
      <c r="AM13" s="86"/>
      <c r="AN13" s="264" t="s">
        <v>578</v>
      </c>
      <c r="AO13" s="265"/>
    </row>
    <row r="14" spans="1:41" ht="13.5" customHeight="1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712</v>
      </c>
      <c r="G15" s="170"/>
      <c r="H15" s="170"/>
      <c r="I15" s="170"/>
      <c r="J15" s="170"/>
      <c r="K15" s="170"/>
      <c r="L15" s="170" t="s">
        <v>713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261" t="s">
        <v>708</v>
      </c>
      <c r="W15" s="173"/>
      <c r="X15" s="173"/>
      <c r="Y15" s="173"/>
      <c r="Z15" s="173"/>
      <c r="AA15" s="262"/>
      <c r="AB15" s="172" t="s">
        <v>709</v>
      </c>
      <c r="AC15" s="173"/>
      <c r="AD15" s="173"/>
      <c r="AE15" s="173"/>
      <c r="AF15" s="173"/>
      <c r="AG15" s="173"/>
      <c r="AH15" s="258" t="s">
        <v>714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715</v>
      </c>
      <c r="G20" s="213"/>
      <c r="H20" s="213"/>
      <c r="I20" s="213"/>
      <c r="J20" s="213"/>
      <c r="K20" s="213" t="s">
        <v>716</v>
      </c>
      <c r="L20" s="213"/>
      <c r="M20" s="213"/>
      <c r="N20" s="213"/>
      <c r="O20" s="214"/>
      <c r="P20" s="210">
        <v>3</v>
      </c>
      <c r="Q20" s="210"/>
      <c r="R20" s="215">
        <v>180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717</v>
      </c>
      <c r="G21" s="228"/>
      <c r="H21" s="228"/>
      <c r="I21" s="228"/>
      <c r="J21" s="228"/>
      <c r="K21" s="228" t="s">
        <v>718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742</v>
      </c>
      <c r="AA21" s="228"/>
      <c r="AB21" s="228"/>
      <c r="AC21" s="228"/>
      <c r="AD21" s="228"/>
      <c r="AE21" s="228" t="s">
        <v>741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720</v>
      </c>
      <c r="G22" s="179"/>
      <c r="H22" s="179"/>
      <c r="I22" s="179"/>
      <c r="J22" s="179"/>
      <c r="K22" s="179" t="s">
        <v>721</v>
      </c>
      <c r="L22" s="179"/>
      <c r="M22" s="179"/>
      <c r="N22" s="179"/>
      <c r="O22" s="180"/>
      <c r="P22" s="224">
        <v>3</v>
      </c>
      <c r="Q22" s="124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743</v>
      </c>
      <c r="AA22" s="179"/>
      <c r="AB22" s="179"/>
      <c r="AC22" s="179"/>
      <c r="AD22" s="179"/>
      <c r="AE22" s="179" t="s">
        <v>744</v>
      </c>
      <c r="AF22" s="179"/>
      <c r="AG22" s="179"/>
      <c r="AH22" s="179"/>
      <c r="AI22" s="180"/>
      <c r="AJ22" s="222">
        <v>3</v>
      </c>
      <c r="AK22" s="222"/>
      <c r="AL22" s="224">
        <v>170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719</v>
      </c>
      <c r="G23" s="235"/>
      <c r="H23" s="235"/>
      <c r="I23" s="235"/>
      <c r="J23" s="235"/>
      <c r="K23" s="235" t="s">
        <v>722</v>
      </c>
      <c r="L23" s="235"/>
      <c r="M23" s="235"/>
      <c r="N23" s="235"/>
      <c r="O23" s="236"/>
      <c r="P23" s="217"/>
      <c r="Q23" s="103"/>
      <c r="R23" s="217"/>
      <c r="S23" s="103"/>
      <c r="T23" s="232"/>
      <c r="U23" s="233"/>
      <c r="V23" s="220"/>
      <c r="W23" s="221"/>
      <c r="X23" s="223"/>
      <c r="Y23" s="223"/>
      <c r="Z23" s="234" t="s">
        <v>746</v>
      </c>
      <c r="AA23" s="235"/>
      <c r="AB23" s="235"/>
      <c r="AC23" s="235"/>
      <c r="AD23" s="235"/>
      <c r="AE23" s="235" t="s">
        <v>745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723</v>
      </c>
      <c r="G24" s="179"/>
      <c r="H24" s="179"/>
      <c r="I24" s="179"/>
      <c r="J24" s="179"/>
      <c r="K24" s="179" t="s">
        <v>724</v>
      </c>
      <c r="L24" s="179"/>
      <c r="M24" s="179"/>
      <c r="N24" s="179"/>
      <c r="O24" s="180"/>
      <c r="P24" s="222">
        <v>3</v>
      </c>
      <c r="Q24" s="222"/>
      <c r="R24" s="224">
        <v>175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748</v>
      </c>
      <c r="AA24" s="179"/>
      <c r="AB24" s="179"/>
      <c r="AC24" s="179"/>
      <c r="AD24" s="179"/>
      <c r="AE24" s="179" t="s">
        <v>749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725</v>
      </c>
      <c r="G25" s="235"/>
      <c r="H25" s="235"/>
      <c r="I25" s="235"/>
      <c r="J25" s="235"/>
      <c r="K25" s="235" t="s">
        <v>726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747</v>
      </c>
      <c r="AA25" s="235"/>
      <c r="AB25" s="235"/>
      <c r="AC25" s="235"/>
      <c r="AD25" s="235"/>
      <c r="AE25" s="235" t="s">
        <v>750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727</v>
      </c>
      <c r="G26" s="179"/>
      <c r="H26" s="179"/>
      <c r="I26" s="179"/>
      <c r="J26" s="179"/>
      <c r="K26" s="179" t="s">
        <v>728</v>
      </c>
      <c r="L26" s="179"/>
      <c r="M26" s="179"/>
      <c r="N26" s="179"/>
      <c r="O26" s="180"/>
      <c r="P26" s="222">
        <v>2</v>
      </c>
      <c r="Q26" s="222"/>
      <c r="R26" s="224">
        <v>175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751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3</v>
      </c>
      <c r="AK26" s="222"/>
      <c r="AL26" s="224">
        <v>168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729</v>
      </c>
      <c r="G27" s="235"/>
      <c r="H27" s="235"/>
      <c r="I27" s="235"/>
      <c r="J27" s="235"/>
      <c r="K27" s="235" t="s">
        <v>730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753</v>
      </c>
      <c r="AA27" s="235"/>
      <c r="AB27" s="235"/>
      <c r="AC27" s="235"/>
      <c r="AD27" s="235"/>
      <c r="AE27" s="235" t="s">
        <v>754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731</v>
      </c>
      <c r="G28" s="179"/>
      <c r="H28" s="179"/>
      <c r="I28" s="179"/>
      <c r="J28" s="179"/>
      <c r="K28" s="179" t="s">
        <v>732</v>
      </c>
      <c r="L28" s="179"/>
      <c r="M28" s="179"/>
      <c r="N28" s="179"/>
      <c r="O28" s="180"/>
      <c r="P28" s="222">
        <v>2</v>
      </c>
      <c r="Q28" s="222"/>
      <c r="R28" s="224">
        <v>175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757</v>
      </c>
      <c r="AA28" s="179"/>
      <c r="AB28" s="179"/>
      <c r="AC28" s="179"/>
      <c r="AD28" s="179"/>
      <c r="AE28" s="179" t="s">
        <v>758</v>
      </c>
      <c r="AF28" s="179"/>
      <c r="AG28" s="179"/>
      <c r="AH28" s="179"/>
      <c r="AI28" s="180"/>
      <c r="AJ28" s="222">
        <v>3</v>
      </c>
      <c r="AK28" s="222"/>
      <c r="AL28" s="224">
        <v>170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733</v>
      </c>
      <c r="G29" s="235"/>
      <c r="H29" s="235"/>
      <c r="I29" s="235"/>
      <c r="J29" s="235"/>
      <c r="K29" s="235" t="s">
        <v>734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755</v>
      </c>
      <c r="AA29" s="235"/>
      <c r="AB29" s="235"/>
      <c r="AC29" s="235"/>
      <c r="AD29" s="235"/>
      <c r="AE29" s="235" t="s">
        <v>756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735</v>
      </c>
      <c r="G30" s="179"/>
      <c r="H30" s="179"/>
      <c r="I30" s="179"/>
      <c r="J30" s="179"/>
      <c r="K30" s="179" t="s">
        <v>736</v>
      </c>
      <c r="L30" s="179"/>
      <c r="M30" s="179"/>
      <c r="N30" s="179"/>
      <c r="O30" s="180"/>
      <c r="P30" s="222">
        <v>3</v>
      </c>
      <c r="Q30" s="222"/>
      <c r="R30" s="224">
        <v>175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761</v>
      </c>
      <c r="AA30" s="179"/>
      <c r="AB30" s="179"/>
      <c r="AC30" s="179"/>
      <c r="AD30" s="179"/>
      <c r="AE30" s="179" t="s">
        <v>762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738</v>
      </c>
      <c r="G31" s="170"/>
      <c r="H31" s="170"/>
      <c r="I31" s="170"/>
      <c r="J31" s="170"/>
      <c r="K31" s="170" t="s">
        <v>737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759</v>
      </c>
      <c r="AA31" s="170"/>
      <c r="AB31" s="170"/>
      <c r="AC31" s="170"/>
      <c r="AD31" s="170"/>
      <c r="AE31" s="170" t="s">
        <v>760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4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3"/>
      <c r="V34" s="251" t="s">
        <v>601</v>
      </c>
      <c r="W34" s="252"/>
      <c r="X34" s="252"/>
      <c r="Y34" s="252"/>
      <c r="Z34" s="253"/>
      <c r="AA34" s="274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3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横浜市立田奈中学校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5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1196</v>
      </c>
      <c r="S2" s="325"/>
      <c r="T2" s="325"/>
      <c r="U2" s="325"/>
      <c r="V2" s="325"/>
      <c r="W2" s="325"/>
      <c r="X2" s="326"/>
      <c r="Y2" s="348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49" t="str">
        <f>CONCATENATE(入力!F3,"　　",入力!F8)</f>
        <v>横浜市立田奈中学校　　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1"/>
      <c r="AA3" s="355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8"/>
      <c r="F6" s="329"/>
      <c r="G6" s="5" t="s">
        <v>13</v>
      </c>
      <c r="H6" s="318"/>
      <c r="I6" s="318"/>
      <c r="J6" s="319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>
      <c r="A7" s="175" t="s">
        <v>0</v>
      </c>
      <c r="B7" s="176"/>
      <c r="C7" s="176"/>
      <c r="D7" s="177"/>
      <c r="E7" s="345" t="str">
        <f>IF(入力!F12="","",入力!F12)</f>
        <v>いで</v>
      </c>
      <c r="F7" s="346"/>
      <c r="G7" s="346"/>
      <c r="H7" s="346"/>
      <c r="I7" s="346"/>
      <c r="J7" s="346"/>
      <c r="K7" s="346" t="str">
        <f>IF(入力!L12="","",入力!L12)</f>
        <v>だいすけ</v>
      </c>
      <c r="L7" s="346"/>
      <c r="M7" s="346"/>
      <c r="N7" s="346"/>
      <c r="O7" s="346"/>
      <c r="P7" s="347"/>
      <c r="Q7" s="181" t="s">
        <v>0</v>
      </c>
      <c r="R7" s="176"/>
      <c r="S7" s="176"/>
      <c r="T7" s="177"/>
      <c r="U7" s="181" t="str">
        <f>IF(入力!V12="","",入力!V12)</f>
        <v>いなば</v>
      </c>
      <c r="V7" s="176"/>
      <c r="W7" s="176"/>
      <c r="X7" s="176"/>
      <c r="Y7" s="176"/>
      <c r="Z7" s="320"/>
      <c r="AA7" s="301" t="str">
        <f>IF(入力!AB12="","",入力!AB12)</f>
        <v>たつや</v>
      </c>
      <c r="AB7" s="176"/>
      <c r="AC7" s="176"/>
      <c r="AD7" s="176"/>
      <c r="AE7" s="176"/>
      <c r="AF7" s="177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40" t="s">
        <v>6</v>
      </c>
      <c r="B8" s="106"/>
      <c r="C8" s="106"/>
      <c r="D8" s="141"/>
      <c r="E8" s="333" t="str">
        <f>IF(入力!F13="","",入力!F13)</f>
        <v>井手</v>
      </c>
      <c r="F8" s="334"/>
      <c r="G8" s="334"/>
      <c r="H8" s="334"/>
      <c r="I8" s="334"/>
      <c r="J8" s="334"/>
      <c r="K8" s="334" t="str">
        <f>IF(入力!L13="","",入力!L13)</f>
        <v>大佑</v>
      </c>
      <c r="L8" s="334"/>
      <c r="M8" s="334"/>
      <c r="N8" s="334"/>
      <c r="O8" s="334"/>
      <c r="P8" s="335"/>
      <c r="Q8" s="145" t="s">
        <v>7</v>
      </c>
      <c r="R8" s="146"/>
      <c r="S8" s="146"/>
      <c r="T8" s="147"/>
      <c r="U8" s="336" t="str">
        <f>IF(入力!V13="","",入力!V13)</f>
        <v>稲葉</v>
      </c>
      <c r="V8" s="337"/>
      <c r="W8" s="337"/>
      <c r="X8" s="337"/>
      <c r="Y8" s="337"/>
      <c r="Z8" s="338"/>
      <c r="AA8" s="339" t="str">
        <f>IF(入力!AB13="","",入力!AB13)</f>
        <v>達也</v>
      </c>
      <c r="AB8" s="337"/>
      <c r="AC8" s="337"/>
      <c r="AD8" s="337"/>
      <c r="AE8" s="337"/>
      <c r="AF8" s="340"/>
      <c r="AG8" s="278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4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はしもと</v>
      </c>
      <c r="F9" s="176"/>
      <c r="G9" s="176"/>
      <c r="H9" s="176"/>
      <c r="I9" s="176"/>
      <c r="J9" s="320"/>
      <c r="K9" s="301" t="str">
        <f>IF(入力!L14="","",入力!L14)</f>
        <v>ゆう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なまい</v>
      </c>
      <c r="V9" s="176"/>
      <c r="W9" s="176"/>
      <c r="X9" s="176"/>
      <c r="Y9" s="176"/>
      <c r="Z9" s="320"/>
      <c r="AA9" s="301" t="str">
        <f>IF(入力!AB14="","",入力!AB14)</f>
        <v>ゆうと</v>
      </c>
      <c r="AB9" s="176"/>
      <c r="AC9" s="176"/>
      <c r="AD9" s="176"/>
      <c r="AE9" s="176"/>
      <c r="AF9" s="302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8" t="str">
        <f>IF(入力!F15="","",入力!F15)</f>
        <v>𣘺本</v>
      </c>
      <c r="F10" s="304"/>
      <c r="G10" s="304"/>
      <c r="H10" s="304"/>
      <c r="I10" s="304"/>
      <c r="J10" s="309"/>
      <c r="K10" s="303" t="str">
        <f>IF(入力!L15="","",入力!L15)</f>
        <v>悠</v>
      </c>
      <c r="L10" s="304"/>
      <c r="M10" s="304"/>
      <c r="N10" s="304"/>
      <c r="O10" s="304"/>
      <c r="P10" s="321"/>
      <c r="Q10" s="120" t="s">
        <v>9</v>
      </c>
      <c r="R10" s="120"/>
      <c r="S10" s="120"/>
      <c r="T10" s="121"/>
      <c r="U10" s="308" t="str">
        <f>IF(入力!V15="","",入力!V15)</f>
        <v>生井</v>
      </c>
      <c r="V10" s="304"/>
      <c r="W10" s="304"/>
      <c r="X10" s="304"/>
      <c r="Y10" s="304"/>
      <c r="Z10" s="309"/>
      <c r="AA10" s="303" t="str">
        <f>IF(入力!AB15="","",入力!AB15)</f>
        <v>悠斗</v>
      </c>
      <c r="AB10" s="304"/>
      <c r="AC10" s="304"/>
      <c r="AD10" s="304"/>
      <c r="AE10" s="304"/>
      <c r="AF10" s="305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6" t="s">
        <v>577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6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6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7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7"/>
    </row>
    <row r="15" spans="1:40" ht="18.75" customHeight="1" thickTop="1">
      <c r="A15" s="206">
        <v>1</v>
      </c>
      <c r="B15" s="207"/>
      <c r="C15" s="299">
        <f>IF(入力!D20="","",入力!D20)</f>
        <v>1</v>
      </c>
      <c r="D15" s="299"/>
      <c r="E15" s="310" t="str">
        <f>IF(入力!F20="","",入力!F20)</f>
        <v>えのもと</v>
      </c>
      <c r="F15" s="297"/>
      <c r="G15" s="297"/>
      <c r="H15" s="297"/>
      <c r="I15" s="297"/>
      <c r="J15" s="297" t="str">
        <f>IF(入力!K20="","",入力!K20)</f>
        <v>よしむね</v>
      </c>
      <c r="K15" s="297"/>
      <c r="L15" s="297"/>
      <c r="M15" s="297"/>
      <c r="N15" s="298"/>
      <c r="O15" s="299">
        <f>IF(入力!P20="","",入力!P20)</f>
        <v>3</v>
      </c>
      <c r="P15" s="299"/>
      <c r="Q15" s="295">
        <f>IF(入力!R20="","",入力!R20)</f>
        <v>180</v>
      </c>
      <c r="R15" s="296"/>
      <c r="S15" s="295" t="str">
        <f>IF(入力!T20="","",入力!T20)</f>
        <v>○</v>
      </c>
      <c r="T15" s="311"/>
      <c r="U15" s="206">
        <v>7</v>
      </c>
      <c r="V15" s="207"/>
      <c r="W15" s="299">
        <f>IF(入力!X20="","",入力!X20)</f>
        <v>7</v>
      </c>
      <c r="X15" s="299"/>
      <c r="Y15" s="310" t="str">
        <f>IF(入力!Z20="","",入力!Z20)</f>
        <v>なまい</v>
      </c>
      <c r="Z15" s="297"/>
      <c r="AA15" s="297"/>
      <c r="AB15" s="297"/>
      <c r="AC15" s="297"/>
      <c r="AD15" s="297" t="str">
        <f>IF(入力!AE20="","",入力!AE20)</f>
        <v>ゆうと</v>
      </c>
      <c r="AE15" s="297"/>
      <c r="AF15" s="297"/>
      <c r="AG15" s="297"/>
      <c r="AH15" s="298"/>
      <c r="AI15" s="299">
        <f>IF(入力!AJ20="","",入力!AJ20)</f>
        <v>3</v>
      </c>
      <c r="AJ15" s="299"/>
      <c r="AK15" s="295">
        <f>IF(入力!AL20="","",入力!AL20)</f>
        <v>165</v>
      </c>
      <c r="AL15" s="296"/>
      <c r="AM15" s="295" t="str">
        <f>IF(入力!AN20="","",入力!AN20)</f>
        <v>○</v>
      </c>
      <c r="AN15" s="311"/>
    </row>
    <row r="16" spans="1:40" ht="37.5" customHeight="1">
      <c r="A16" s="208"/>
      <c r="B16" s="209"/>
      <c r="C16" s="300"/>
      <c r="D16" s="300"/>
      <c r="E16" s="313" t="str">
        <f>IF(入力!F21="","",入力!F21)</f>
        <v>榎本</v>
      </c>
      <c r="F16" s="314"/>
      <c r="G16" s="314"/>
      <c r="H16" s="314"/>
      <c r="I16" s="314"/>
      <c r="J16" s="314" t="str">
        <f>IF(入力!K21="","",入力!K21)</f>
        <v>吉宗</v>
      </c>
      <c r="K16" s="314"/>
      <c r="L16" s="314"/>
      <c r="M16" s="314"/>
      <c r="N16" s="315"/>
      <c r="O16" s="300"/>
      <c r="P16" s="300"/>
      <c r="Q16" s="105"/>
      <c r="R16" s="141"/>
      <c r="S16" s="105"/>
      <c r="T16" s="312"/>
      <c r="U16" s="208"/>
      <c r="V16" s="209"/>
      <c r="W16" s="300"/>
      <c r="X16" s="300"/>
      <c r="Y16" s="313" t="str">
        <f>IF(入力!Z21="","",入力!Z21)</f>
        <v>生井</v>
      </c>
      <c r="Z16" s="314"/>
      <c r="AA16" s="314"/>
      <c r="AB16" s="314"/>
      <c r="AC16" s="314"/>
      <c r="AD16" s="314" t="str">
        <f>IF(入力!AE21="","",入力!AE21)</f>
        <v>悠斗</v>
      </c>
      <c r="AE16" s="314"/>
      <c r="AF16" s="314"/>
      <c r="AG16" s="314"/>
      <c r="AH16" s="315"/>
      <c r="AI16" s="300"/>
      <c r="AJ16" s="300"/>
      <c r="AK16" s="105"/>
      <c r="AL16" s="141"/>
      <c r="AM16" s="105"/>
      <c r="AN16" s="312"/>
    </row>
    <row r="17" spans="1:40" ht="18.75" customHeight="1">
      <c r="A17" s="218">
        <v>2</v>
      </c>
      <c r="B17" s="219"/>
      <c r="C17" s="279">
        <f>IF(入力!D22="","",入力!D22)</f>
        <v>2</v>
      </c>
      <c r="D17" s="279"/>
      <c r="E17" s="282" t="str">
        <f>IF(入力!F22="","",入力!F22)</f>
        <v>はたなか</v>
      </c>
      <c r="F17" s="283"/>
      <c r="G17" s="283"/>
      <c r="H17" s="283"/>
      <c r="I17" s="283"/>
      <c r="J17" s="283" t="str">
        <f>IF(入力!K22="","",入力!K22)</f>
        <v>ゆうと</v>
      </c>
      <c r="K17" s="283"/>
      <c r="L17" s="283"/>
      <c r="M17" s="283"/>
      <c r="N17" s="284"/>
      <c r="O17" s="279">
        <f>IF(入力!P22="","",入力!P22)</f>
        <v>3</v>
      </c>
      <c r="P17" s="279"/>
      <c r="Q17" s="277">
        <f>IF(入力!R22="","",入力!R22)</f>
        <v>165</v>
      </c>
      <c r="R17" s="118"/>
      <c r="S17" s="285" t="str">
        <f>IF(入力!T22="","",入力!T22)</f>
        <v>○</v>
      </c>
      <c r="T17" s="286"/>
      <c r="U17" s="218">
        <v>8</v>
      </c>
      <c r="V17" s="219"/>
      <c r="W17" s="279">
        <f>IF(入力!X22="","",入力!X22)</f>
        <v>8</v>
      </c>
      <c r="X17" s="279"/>
      <c r="Y17" s="282" t="str">
        <f>IF(入力!Z22="","",入力!Z22)</f>
        <v>ふじえ</v>
      </c>
      <c r="Z17" s="283"/>
      <c r="AA17" s="283"/>
      <c r="AB17" s="283"/>
      <c r="AC17" s="283"/>
      <c r="AD17" s="283" t="str">
        <f>IF(入力!AE22="","",入力!AE22)</f>
        <v>はやと</v>
      </c>
      <c r="AE17" s="283"/>
      <c r="AF17" s="283"/>
      <c r="AG17" s="283"/>
      <c r="AH17" s="284"/>
      <c r="AI17" s="279">
        <f>IF(入力!AJ22="","",入力!AJ22)</f>
        <v>3</v>
      </c>
      <c r="AJ17" s="279"/>
      <c r="AK17" s="277">
        <f>IF(入力!AL22="","",入力!AL22)</f>
        <v>170</v>
      </c>
      <c r="AL17" s="118"/>
      <c r="AM17" s="285" t="str">
        <f>IF(入力!AN22="","",入力!AN22)</f>
        <v>○</v>
      </c>
      <c r="AN17" s="286"/>
    </row>
    <row r="18" spans="1:40" ht="37.5" customHeight="1">
      <c r="A18" s="220"/>
      <c r="B18" s="221"/>
      <c r="C18" s="280"/>
      <c r="D18" s="280"/>
      <c r="E18" s="275" t="str">
        <f>IF(入力!F23="","",入力!F23)</f>
        <v>畑中</v>
      </c>
      <c r="F18" s="276"/>
      <c r="G18" s="276"/>
      <c r="H18" s="276"/>
      <c r="I18" s="276"/>
      <c r="J18" s="276" t="str">
        <f>IF(入力!K23="","",入力!K23)</f>
        <v>祐人</v>
      </c>
      <c r="K18" s="276"/>
      <c r="L18" s="276"/>
      <c r="M18" s="276"/>
      <c r="N18" s="281"/>
      <c r="O18" s="280"/>
      <c r="P18" s="280"/>
      <c r="Q18" s="105"/>
      <c r="R18" s="141"/>
      <c r="S18" s="291"/>
      <c r="T18" s="292"/>
      <c r="U18" s="220"/>
      <c r="V18" s="221"/>
      <c r="W18" s="280"/>
      <c r="X18" s="280"/>
      <c r="Y18" s="275" t="str">
        <f>IF(入力!Z23="","",入力!Z23)</f>
        <v>藤江</v>
      </c>
      <c r="Z18" s="276"/>
      <c r="AA18" s="276"/>
      <c r="AB18" s="276"/>
      <c r="AC18" s="276"/>
      <c r="AD18" s="276" t="str">
        <f>IF(入力!AE23="","",入力!AE23)</f>
        <v>隼士</v>
      </c>
      <c r="AE18" s="276"/>
      <c r="AF18" s="276"/>
      <c r="AG18" s="276"/>
      <c r="AH18" s="281"/>
      <c r="AI18" s="280"/>
      <c r="AJ18" s="280"/>
      <c r="AK18" s="105"/>
      <c r="AL18" s="141"/>
      <c r="AM18" s="291"/>
      <c r="AN18" s="292"/>
    </row>
    <row r="19" spans="1:40" ht="18.75" customHeight="1">
      <c r="A19" s="208">
        <v>3</v>
      </c>
      <c r="B19" s="209"/>
      <c r="C19" s="279">
        <f>IF(入力!D24="","",入力!D24)</f>
        <v>3</v>
      </c>
      <c r="D19" s="279"/>
      <c r="E19" s="282" t="str">
        <f>IF(入力!F24="","",入力!F24)</f>
        <v>おざき</v>
      </c>
      <c r="F19" s="283"/>
      <c r="G19" s="283"/>
      <c r="H19" s="283"/>
      <c r="I19" s="283"/>
      <c r="J19" s="283" t="str">
        <f>IF(入力!K24="","",入力!K24)</f>
        <v>ゆうと</v>
      </c>
      <c r="K19" s="283"/>
      <c r="L19" s="283"/>
      <c r="M19" s="283"/>
      <c r="N19" s="284"/>
      <c r="O19" s="279">
        <f>IF(入力!P24="","",入力!P24)</f>
        <v>3</v>
      </c>
      <c r="P19" s="279"/>
      <c r="Q19" s="277">
        <f>IF(入力!R24="","",入力!R24)</f>
        <v>175</v>
      </c>
      <c r="R19" s="118"/>
      <c r="S19" s="285" t="str">
        <f>IF(入力!T24="","",入力!T24)</f>
        <v>○</v>
      </c>
      <c r="T19" s="286"/>
      <c r="U19" s="208">
        <v>9</v>
      </c>
      <c r="V19" s="209"/>
      <c r="W19" s="279">
        <f>IF(入力!X24="","",入力!X24)</f>
        <v>9</v>
      </c>
      <c r="X19" s="279"/>
      <c r="Y19" s="282" t="str">
        <f>IF(入力!Z24="","",入力!Z24)</f>
        <v>たかはし</v>
      </c>
      <c r="Z19" s="283"/>
      <c r="AA19" s="283"/>
      <c r="AB19" s="283"/>
      <c r="AC19" s="283"/>
      <c r="AD19" s="283" t="str">
        <f>IF(入力!AE24="","",入力!AE24)</f>
        <v>ゆうさく</v>
      </c>
      <c r="AE19" s="283"/>
      <c r="AF19" s="283"/>
      <c r="AG19" s="283"/>
      <c r="AH19" s="284"/>
      <c r="AI19" s="279">
        <f>IF(入力!AJ24="","",入力!AJ24)</f>
        <v>2</v>
      </c>
      <c r="AJ19" s="279"/>
      <c r="AK19" s="277">
        <f>IF(入力!AL24="","",入力!AL24)</f>
        <v>160</v>
      </c>
      <c r="AL19" s="118"/>
      <c r="AM19" s="285" t="str">
        <f>IF(入力!AN24="","",入力!AN24)</f>
        <v>○</v>
      </c>
      <c r="AN19" s="286"/>
    </row>
    <row r="20" spans="1:40" ht="37.5" customHeight="1">
      <c r="A20" s="208"/>
      <c r="B20" s="209"/>
      <c r="C20" s="280"/>
      <c r="D20" s="280"/>
      <c r="E20" s="275" t="str">
        <f>IF(入力!F25="","",入力!F25)</f>
        <v>尾崎</v>
      </c>
      <c r="F20" s="276"/>
      <c r="G20" s="276"/>
      <c r="H20" s="276"/>
      <c r="I20" s="276"/>
      <c r="J20" s="276" t="str">
        <f>IF(入力!K25="","",入力!K25)</f>
        <v>優仁</v>
      </c>
      <c r="K20" s="276"/>
      <c r="L20" s="276"/>
      <c r="M20" s="276"/>
      <c r="N20" s="281"/>
      <c r="O20" s="280"/>
      <c r="P20" s="280"/>
      <c r="Q20" s="105"/>
      <c r="R20" s="141"/>
      <c r="S20" s="291"/>
      <c r="T20" s="292"/>
      <c r="U20" s="208"/>
      <c r="V20" s="209"/>
      <c r="W20" s="280"/>
      <c r="X20" s="280"/>
      <c r="Y20" s="275" t="str">
        <f>IF(入力!Z25="","",入力!Z25)</f>
        <v>髙橋</v>
      </c>
      <c r="Z20" s="276"/>
      <c r="AA20" s="276"/>
      <c r="AB20" s="276"/>
      <c r="AC20" s="276"/>
      <c r="AD20" s="276" t="str">
        <f>IF(入力!AE25="","",入力!AE25)</f>
        <v>由朔</v>
      </c>
      <c r="AE20" s="276"/>
      <c r="AF20" s="276"/>
      <c r="AG20" s="276"/>
      <c r="AH20" s="281"/>
      <c r="AI20" s="280"/>
      <c r="AJ20" s="280"/>
      <c r="AK20" s="105"/>
      <c r="AL20" s="141"/>
      <c r="AM20" s="291"/>
      <c r="AN20" s="292"/>
    </row>
    <row r="21" spans="1:40" ht="18.75" customHeight="1">
      <c r="A21" s="218">
        <v>4</v>
      </c>
      <c r="B21" s="219"/>
      <c r="C21" s="279">
        <f>IF(入力!D26="","",入力!D26)</f>
        <v>4</v>
      </c>
      <c r="D21" s="279"/>
      <c r="E21" s="282" t="str">
        <f>IF(入力!F26="","",入力!F26)</f>
        <v>おかむら</v>
      </c>
      <c r="F21" s="283"/>
      <c r="G21" s="283"/>
      <c r="H21" s="283"/>
      <c r="I21" s="283"/>
      <c r="J21" s="283" t="str">
        <f>IF(入力!K26="","",入力!K26)</f>
        <v>けんた</v>
      </c>
      <c r="K21" s="283"/>
      <c r="L21" s="283"/>
      <c r="M21" s="283"/>
      <c r="N21" s="284"/>
      <c r="O21" s="279">
        <f>IF(入力!P26="","",入力!P26)</f>
        <v>2</v>
      </c>
      <c r="P21" s="279"/>
      <c r="Q21" s="277">
        <f>IF(入力!R26="","",入力!R26)</f>
        <v>175</v>
      </c>
      <c r="R21" s="118"/>
      <c r="S21" s="285" t="str">
        <f>IF(入力!T26="","",入力!T26)</f>
        <v>○</v>
      </c>
      <c r="T21" s="286"/>
      <c r="U21" s="218">
        <v>10</v>
      </c>
      <c r="V21" s="219"/>
      <c r="W21" s="279">
        <f>IF(入力!X26="","",入力!X26)</f>
        <v>10</v>
      </c>
      <c r="X21" s="279"/>
      <c r="Y21" s="282" t="str">
        <f>IF(入力!Z26="","",入力!Z26)</f>
        <v>もりぐち</v>
      </c>
      <c r="Z21" s="283"/>
      <c r="AA21" s="283"/>
      <c r="AB21" s="283"/>
      <c r="AC21" s="283"/>
      <c r="AD21" s="283" t="str">
        <f>IF(入力!AE26="","",入力!AE26)</f>
        <v>きょうや</v>
      </c>
      <c r="AE21" s="283"/>
      <c r="AF21" s="283"/>
      <c r="AG21" s="283"/>
      <c r="AH21" s="284"/>
      <c r="AI21" s="279">
        <f>IF(入力!AJ26="","",入力!AJ26)</f>
        <v>3</v>
      </c>
      <c r="AJ21" s="279"/>
      <c r="AK21" s="277">
        <f>IF(入力!AL26="","",入力!AL26)</f>
        <v>168</v>
      </c>
      <c r="AL21" s="118"/>
      <c r="AM21" s="285" t="str">
        <f>IF(入力!AN26="","",入力!AN26)</f>
        <v>○</v>
      </c>
      <c r="AN21" s="286"/>
    </row>
    <row r="22" spans="1:40" ht="37.5" customHeight="1">
      <c r="A22" s="220"/>
      <c r="B22" s="221"/>
      <c r="C22" s="280"/>
      <c r="D22" s="280"/>
      <c r="E22" s="275" t="str">
        <f>IF(入力!F27="","",入力!F27)</f>
        <v>岡村</v>
      </c>
      <c r="F22" s="276"/>
      <c r="G22" s="276"/>
      <c r="H22" s="276"/>
      <c r="I22" s="276"/>
      <c r="J22" s="276" t="str">
        <f>IF(入力!K27="","",入力!K27)</f>
        <v>健太</v>
      </c>
      <c r="K22" s="276"/>
      <c r="L22" s="276"/>
      <c r="M22" s="276"/>
      <c r="N22" s="281"/>
      <c r="O22" s="280"/>
      <c r="P22" s="280"/>
      <c r="Q22" s="105"/>
      <c r="R22" s="141"/>
      <c r="S22" s="291"/>
      <c r="T22" s="292"/>
      <c r="U22" s="220"/>
      <c r="V22" s="221"/>
      <c r="W22" s="280"/>
      <c r="X22" s="280"/>
      <c r="Y22" s="275" t="str">
        <f>IF(入力!Z27="","",入力!Z27)</f>
        <v>森口</v>
      </c>
      <c r="Z22" s="276"/>
      <c r="AA22" s="276"/>
      <c r="AB22" s="276"/>
      <c r="AC22" s="276"/>
      <c r="AD22" s="276" t="str">
        <f>IF(入力!AE27="","",入力!AE27)</f>
        <v>京弥</v>
      </c>
      <c r="AE22" s="276"/>
      <c r="AF22" s="276"/>
      <c r="AG22" s="276"/>
      <c r="AH22" s="281"/>
      <c r="AI22" s="280"/>
      <c r="AJ22" s="280"/>
      <c r="AK22" s="105"/>
      <c r="AL22" s="141"/>
      <c r="AM22" s="291"/>
      <c r="AN22" s="292"/>
    </row>
    <row r="23" spans="1:40" ht="18.75" customHeight="1">
      <c r="A23" s="208">
        <v>5</v>
      </c>
      <c r="B23" s="209"/>
      <c r="C23" s="279">
        <f>IF(入力!D28="","",入力!D28)</f>
        <v>5</v>
      </c>
      <c r="D23" s="279"/>
      <c r="E23" s="282" t="str">
        <f>IF(入力!F28="","",入力!F28)</f>
        <v>わたなべ</v>
      </c>
      <c r="F23" s="283"/>
      <c r="G23" s="283"/>
      <c r="H23" s="283"/>
      <c r="I23" s="283"/>
      <c r="J23" s="283" t="str">
        <f>IF(入力!K28="","",入力!K28)</f>
        <v>けんと</v>
      </c>
      <c r="K23" s="283"/>
      <c r="L23" s="283"/>
      <c r="M23" s="283"/>
      <c r="N23" s="284"/>
      <c r="O23" s="279">
        <f>IF(入力!P28="","",入力!P28)</f>
        <v>2</v>
      </c>
      <c r="P23" s="279"/>
      <c r="Q23" s="277">
        <f>IF(入力!R28="","",入力!R28)</f>
        <v>175</v>
      </c>
      <c r="R23" s="118"/>
      <c r="S23" s="285" t="str">
        <f>IF(入力!T28="","",入力!T28)</f>
        <v>○</v>
      </c>
      <c r="T23" s="286"/>
      <c r="U23" s="237">
        <v>11</v>
      </c>
      <c r="V23" s="238"/>
      <c r="W23" s="279">
        <f>IF(入力!X28="","",入力!X28)</f>
        <v>11</v>
      </c>
      <c r="X23" s="279"/>
      <c r="Y23" s="282" t="str">
        <f>IF(入力!Z28="","",入力!Z28)</f>
        <v>ささき</v>
      </c>
      <c r="Z23" s="283"/>
      <c r="AA23" s="283"/>
      <c r="AB23" s="283"/>
      <c r="AC23" s="283"/>
      <c r="AD23" s="283" t="str">
        <f>IF(入力!AE28="","",入力!AE28)</f>
        <v>なおと</v>
      </c>
      <c r="AE23" s="283"/>
      <c r="AF23" s="283"/>
      <c r="AG23" s="283"/>
      <c r="AH23" s="284"/>
      <c r="AI23" s="279">
        <f>IF(入力!AJ28="","",入力!AJ28)</f>
        <v>3</v>
      </c>
      <c r="AJ23" s="279"/>
      <c r="AK23" s="277">
        <f>IF(入力!AL28="","",入力!AL28)</f>
        <v>170</v>
      </c>
      <c r="AL23" s="118"/>
      <c r="AM23" s="285" t="str">
        <f>IF(入力!AN28="","",入力!AN28)</f>
        <v>○</v>
      </c>
      <c r="AN23" s="286"/>
    </row>
    <row r="24" spans="1:40" ht="37.5" customHeight="1">
      <c r="A24" s="208"/>
      <c r="B24" s="209"/>
      <c r="C24" s="280"/>
      <c r="D24" s="280"/>
      <c r="E24" s="275" t="str">
        <f>IF(入力!F29="","",入力!F29)</f>
        <v>渡邊</v>
      </c>
      <c r="F24" s="276"/>
      <c r="G24" s="276"/>
      <c r="H24" s="276"/>
      <c r="I24" s="276"/>
      <c r="J24" s="276" t="str">
        <f>IF(入力!K29="","",入力!K29)</f>
        <v>謙斗</v>
      </c>
      <c r="K24" s="276"/>
      <c r="L24" s="276"/>
      <c r="M24" s="276"/>
      <c r="N24" s="281"/>
      <c r="O24" s="280"/>
      <c r="P24" s="280"/>
      <c r="Q24" s="105"/>
      <c r="R24" s="141"/>
      <c r="S24" s="291"/>
      <c r="T24" s="292"/>
      <c r="U24" s="237"/>
      <c r="V24" s="238"/>
      <c r="W24" s="280"/>
      <c r="X24" s="280"/>
      <c r="Y24" s="275" t="str">
        <f>IF(入力!Z29="","",入力!Z29)</f>
        <v>佐々木</v>
      </c>
      <c r="Z24" s="276"/>
      <c r="AA24" s="276"/>
      <c r="AB24" s="276"/>
      <c r="AC24" s="276"/>
      <c r="AD24" s="276" t="str">
        <f>IF(入力!AE29="","",入力!AE29)</f>
        <v>尚冬</v>
      </c>
      <c r="AE24" s="276"/>
      <c r="AF24" s="276"/>
      <c r="AG24" s="276"/>
      <c r="AH24" s="281"/>
      <c r="AI24" s="280"/>
      <c r="AJ24" s="280"/>
      <c r="AK24" s="105"/>
      <c r="AL24" s="141"/>
      <c r="AM24" s="291"/>
      <c r="AN24" s="292"/>
    </row>
    <row r="25" spans="1:40" ht="18.75" customHeight="1">
      <c r="A25" s="218">
        <v>6</v>
      </c>
      <c r="B25" s="219"/>
      <c r="C25" s="279">
        <f>IF(入力!D30="","",入力!D30)</f>
        <v>6</v>
      </c>
      <c r="D25" s="279"/>
      <c r="E25" s="282" t="str">
        <f>IF(入力!F30="","",入力!F30)</f>
        <v>よしおか</v>
      </c>
      <c r="F25" s="283"/>
      <c r="G25" s="283"/>
      <c r="H25" s="283"/>
      <c r="I25" s="283"/>
      <c r="J25" s="283" t="str">
        <f>IF(入力!K30="","",入力!K30)</f>
        <v>しん</v>
      </c>
      <c r="K25" s="283"/>
      <c r="L25" s="283"/>
      <c r="M25" s="283"/>
      <c r="N25" s="284"/>
      <c r="O25" s="279">
        <f>IF(入力!P30="","",入力!P30)</f>
        <v>3</v>
      </c>
      <c r="P25" s="279"/>
      <c r="Q25" s="277">
        <f>IF(入力!R30="","",入力!R30)</f>
        <v>175</v>
      </c>
      <c r="R25" s="118"/>
      <c r="S25" s="285" t="str">
        <f>IF(入力!T30="","",入力!T30)</f>
        <v>○</v>
      </c>
      <c r="T25" s="286"/>
      <c r="U25" s="237">
        <v>12</v>
      </c>
      <c r="V25" s="238"/>
      <c r="W25" s="279">
        <f>IF(入力!X30="","",入力!X30)</f>
        <v>12</v>
      </c>
      <c r="X25" s="279"/>
      <c r="Y25" s="282" t="str">
        <f>IF(入力!Z30="","",入力!Z30)</f>
        <v>いとう</v>
      </c>
      <c r="Z25" s="283"/>
      <c r="AA25" s="283"/>
      <c r="AB25" s="283"/>
      <c r="AC25" s="283"/>
      <c r="AD25" s="283" t="str">
        <f>IF(入力!AE30="","",入力!AE30)</f>
        <v>はると</v>
      </c>
      <c r="AE25" s="283"/>
      <c r="AF25" s="283"/>
      <c r="AG25" s="283"/>
      <c r="AH25" s="284"/>
      <c r="AI25" s="279">
        <f>IF(入力!AJ30="","",入力!AJ30)</f>
        <v>2</v>
      </c>
      <c r="AJ25" s="279"/>
      <c r="AK25" s="277">
        <f>IF(入力!AL30="","",入力!AL30)</f>
        <v>160</v>
      </c>
      <c r="AL25" s="118"/>
      <c r="AM25" s="285" t="str">
        <f>IF(入力!AN30="","",入力!AN30)</f>
        <v>○</v>
      </c>
      <c r="AN25" s="286"/>
    </row>
    <row r="26" spans="1:40" ht="37.5" customHeight="1" thickBot="1">
      <c r="A26" s="239"/>
      <c r="B26" s="240"/>
      <c r="C26" s="294"/>
      <c r="D26" s="294"/>
      <c r="E26" s="293" t="str">
        <f>IF(入力!F31="","",入力!F31)</f>
        <v>吉岡</v>
      </c>
      <c r="F26" s="289"/>
      <c r="G26" s="289"/>
      <c r="H26" s="289"/>
      <c r="I26" s="289"/>
      <c r="J26" s="289" t="str">
        <f>IF(入力!K31="","",入力!K31)</f>
        <v>真</v>
      </c>
      <c r="K26" s="289"/>
      <c r="L26" s="289"/>
      <c r="M26" s="289"/>
      <c r="N26" s="290"/>
      <c r="O26" s="294"/>
      <c r="P26" s="294"/>
      <c r="Q26" s="278"/>
      <c r="R26" s="121"/>
      <c r="S26" s="287"/>
      <c r="T26" s="288"/>
      <c r="U26" s="247"/>
      <c r="V26" s="248"/>
      <c r="W26" s="294"/>
      <c r="X26" s="294"/>
      <c r="Y26" s="293" t="str">
        <f>IF(入力!Z31="","",入力!Z31)</f>
        <v>伊藤</v>
      </c>
      <c r="Z26" s="289"/>
      <c r="AA26" s="289"/>
      <c r="AB26" s="289"/>
      <c r="AC26" s="289"/>
      <c r="AD26" s="289" t="str">
        <f>IF(入力!AE31="","",入力!AE31)</f>
        <v>遼人</v>
      </c>
      <c r="AE26" s="289"/>
      <c r="AF26" s="289"/>
      <c r="AG26" s="289"/>
      <c r="AH26" s="290"/>
      <c r="AI26" s="294"/>
      <c r="AJ26" s="294"/>
      <c r="AK26" s="278"/>
      <c r="AL26" s="121"/>
      <c r="AM26" s="287"/>
      <c r="AN26" s="288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>
      <c r="A5" s="361" t="str">
        <f>入力!$B$1</f>
        <v>平成３０（２０１８）年度
神奈川県中学校バレーボール選手権大会　参加申込書</v>
      </c>
      <c r="B5" s="362"/>
      <c r="C5" s="362"/>
      <c r="D5" s="362"/>
      <c r="E5" s="362"/>
      <c r="F5" s="362"/>
      <c r="G5" s="363"/>
      <c r="H5" s="42"/>
      <c r="I5" s="42" t="str">
        <f>IF(入力!AH15="","",入力!AH15)</f>
        <v>１部</v>
      </c>
      <c r="J5" s="365"/>
      <c r="K5" s="366"/>
      <c r="L5" s="366"/>
      <c r="M5" s="366"/>
      <c r="N5" s="366"/>
      <c r="O5" s="366"/>
      <c r="P5" s="366"/>
      <c r="Q5" s="36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1196</v>
      </c>
      <c r="B7" s="46" t="str">
        <f>入力!$F$3</f>
        <v>横浜市立田奈中学校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0027</v>
      </c>
      <c r="H7" s="46"/>
      <c r="I7" s="46" t="str">
        <f>IF(入力!$L$5="","",入力!$L$5)</f>
        <v>横浜市緑区長津田２丁目２４番１号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3101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6034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井手</v>
      </c>
      <c r="D16" s="46" t="str">
        <f>IF(入力!$L$13="","",入力!$L$13)</f>
        <v>大佑</v>
      </c>
      <c r="E16" s="46" t="str">
        <f>IF(入力!$F$12="","",入力!$F$12)</f>
        <v>いで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達也</v>
      </c>
      <c r="E17" s="46" t="str">
        <f>IF(入力!$V$12="","",入力!$V$12)</f>
        <v>いなば</v>
      </c>
      <c r="F17" s="46" t="str">
        <f>IF(入力!$AB$12="","",入力!$AB$12)</f>
        <v>たつや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𣘺本</v>
      </c>
      <c r="D20" s="46" t="str">
        <f>IF(入力!$L$15="","",入力!$L$15)</f>
        <v>悠</v>
      </c>
      <c r="E20" s="46" t="str">
        <f>IF(入力!$F$14="","",入力!$F$14)</f>
        <v>はしもと</v>
      </c>
      <c r="F20" s="46" t="str">
        <f>IF(入力!$L$14="","",入力!$L$14)</f>
        <v>ゆう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生井</v>
      </c>
      <c r="D24" s="46" t="str">
        <f>IF(入力!$AB$15="","",入力!$AB$15)</f>
        <v>悠斗</v>
      </c>
      <c r="E24" s="46" t="str">
        <f>IF(入力!$V$14="","",入力!$V$14)</f>
        <v>なまい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榎本</v>
      </c>
      <c r="D53" s="46" t="str">
        <f>IF(入力!K21="","",入力!K21)</f>
        <v>吉宗</v>
      </c>
      <c r="E53" s="46" t="str">
        <f>IF(入力!F20="","",入力!F20)</f>
        <v>えのもと</v>
      </c>
      <c r="F53" s="46" t="str">
        <f>IF(入力!K20="","",入力!K20)</f>
        <v>よしむね</v>
      </c>
      <c r="G53" s="46"/>
      <c r="H53" s="46"/>
      <c r="I53" s="46">
        <f>IF(入力!P20="","",入力!P20)</f>
        <v>3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畑中</v>
      </c>
      <c r="D54" s="46" t="str">
        <f>IF(入力!K23="","",入力!K23)</f>
        <v>祐人</v>
      </c>
      <c r="E54" s="46" t="str">
        <f>IF(入力!F22="","",入力!F22)</f>
        <v>はたなか</v>
      </c>
      <c r="F54" s="46" t="str">
        <f>IF(入力!K22="","",入力!K22)</f>
        <v>ゆうと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尾崎</v>
      </c>
      <c r="D55" s="46" t="str">
        <f>IF(入力!K25="","",入力!K25)</f>
        <v>優仁</v>
      </c>
      <c r="E55" s="46" t="str">
        <f>IF(入力!F24="","",入力!F24)</f>
        <v>おざき</v>
      </c>
      <c r="F55" s="46" t="str">
        <f>IF(入力!K24="","",入力!K24)</f>
        <v>ゆうと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岡村</v>
      </c>
      <c r="D56" s="46" t="str">
        <f>IF(入力!K27="","",入力!K27)</f>
        <v>健太</v>
      </c>
      <c r="E56" s="46" t="str">
        <f>IF(入力!F26="","",入力!F26)</f>
        <v>おかむら</v>
      </c>
      <c r="F56" s="46" t="str">
        <f>IF(入力!K26="","",入力!K26)</f>
        <v>けんた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渡邊</v>
      </c>
      <c r="D57" s="46" t="str">
        <f>IF(入力!K29="","",入力!K29)</f>
        <v>謙斗</v>
      </c>
      <c r="E57" s="46" t="str">
        <f>IF(入力!F28="","",入力!F28)</f>
        <v>わたなべ</v>
      </c>
      <c r="F57" s="46" t="str">
        <f>IF(入力!K28="","",入力!K28)</f>
        <v>けんと</v>
      </c>
      <c r="G57" s="46"/>
      <c r="H57" s="46"/>
      <c r="I57" s="46">
        <f>IF(入力!P28="","",入力!P28)</f>
        <v>2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吉岡</v>
      </c>
      <c r="D58" s="46" t="str">
        <f>IF(入力!K31="","",入力!K31)</f>
        <v>真</v>
      </c>
      <c r="E58" s="46" t="str">
        <f>IF(入力!F30="","",入力!F30)</f>
        <v>よしおか</v>
      </c>
      <c r="F58" s="46" t="str">
        <f>IF(入力!K30="","",入力!K30)</f>
        <v>しん</v>
      </c>
      <c r="G58" s="46"/>
      <c r="H58" s="46"/>
      <c r="I58" s="46">
        <f>IF(入力!P30="","",入力!P30)</f>
        <v>3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生井</v>
      </c>
      <c r="D59" s="46" t="str">
        <f>IF(入力!AE21="","",入力!AE21)</f>
        <v>悠斗</v>
      </c>
      <c r="E59" s="46" t="str">
        <f>IF(入力!Z20="","",入力!Z20)</f>
        <v>なまい</v>
      </c>
      <c r="F59" s="46" t="str">
        <f>IF(入力!AE20="","",入力!AE20)</f>
        <v>ゆうと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藤江</v>
      </c>
      <c r="D60" s="46" t="str">
        <f>IF(入力!AE23="","",入力!AE23)</f>
        <v>隼士</v>
      </c>
      <c r="E60" s="46" t="str">
        <f>IF(入力!Z22="","",入力!Z22)</f>
        <v>ふじえ</v>
      </c>
      <c r="F60" s="46" t="str">
        <f>IF(入力!AE22="","",入力!AE22)</f>
        <v>はやと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由朔</v>
      </c>
      <c r="E61" s="46" t="str">
        <f>IF(入力!Z24="","",入力!Z24)</f>
        <v>たかはし</v>
      </c>
      <c r="F61" s="46" t="str">
        <f>IF(入力!AE24="","",入力!AE24)</f>
        <v>ゆうさく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森口</v>
      </c>
      <c r="D62" s="46" t="str">
        <f>IF(入力!AE27="","",入力!AE27)</f>
        <v>京弥</v>
      </c>
      <c r="E62" s="46" t="str">
        <f>IF(入力!Z26="","",入力!Z26)</f>
        <v>もりぐち</v>
      </c>
      <c r="F62" s="46" t="str">
        <f>IF(入力!AE26="","",入力!AE26)</f>
        <v>きょうや</v>
      </c>
      <c r="G62" s="46"/>
      <c r="H62" s="46"/>
      <c r="I62" s="46">
        <f>IF(入力!AJ26="","",入力!AJ26)</f>
        <v>3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尚冬</v>
      </c>
      <c r="E63" s="46" t="str">
        <f>IF(入力!Z28="","",入力!Z28)</f>
        <v>ささき</v>
      </c>
      <c r="F63" s="46" t="str">
        <f>IF(入力!AE28="","",入力!AE28)</f>
        <v>なおと</v>
      </c>
      <c r="G63" s="46"/>
      <c r="H63" s="46"/>
      <c r="I63" s="46">
        <f>IF(入力!AJ28="","",入力!AJ28)</f>
        <v>3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伊藤</v>
      </c>
      <c r="D64" s="46" t="str">
        <f>IF(入力!AE31="","",入力!AE31)</f>
        <v>遼人</v>
      </c>
      <c r="E64" s="46" t="str">
        <f>IF(入力!Z30="","",入力!Z30)</f>
        <v>いとう</v>
      </c>
      <c r="F64" s="46" t="str">
        <f>IF(入力!AE30="","",入力!AE30)</f>
        <v>はると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2018-05-01T10:25:32Z</cp:lastPrinted>
  <dcterms:created xsi:type="dcterms:W3CDTF">2006-11-03T01:52:14Z</dcterms:created>
  <dcterms:modified xsi:type="dcterms:W3CDTF">2018-05-01T10:25:36Z</dcterms:modified>
</cp:coreProperties>
</file>