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35bb1c467371e5/Desktop/"/>
    </mc:Choice>
  </mc:AlternateContent>
  <xr:revisionPtr revIDLastSave="9" documentId="13_ncr:1_{D9C7848D-EF11-497F-B9BB-55CEDA8AA5C5}" xr6:coauthVersionLast="47" xr6:coauthVersionMax="47" xr10:uidLastSave="{6FE9F6CC-195B-452F-99A5-27F24348C00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<sst xmlns="http://schemas.openxmlformats.org/spreadsheetml/2006/main" count="312" uniqueCount="241">
  <si>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</si>
  <si>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</si>
  <si>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</si>
  <si>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</si>
  <si>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</si>
  <si>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</si>
  <si>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</si>
  <si>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</si>
  <si>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</si>
  <si>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</si>
  <si>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</si>
  <si>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</si>
  <si>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</si>
  <si>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</si>
  <si>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</si>
  <si>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</si>
  <si>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</si>
  <si>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</si>
  <si>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</si>
  <si>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</si>
  <si>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</si>
  <si>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</si>
  <si>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</si>
  <si>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</si>
  <si>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</si>
  <si>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</si>
  <si>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</si>
  <si>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</si>
  <si>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</si>
  <si>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</si>
  <si>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</si>
  <si>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</si>
  <si>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</si>
  <si>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</si>
  <si>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</si>
  <si>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</si>
  <si>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</si>
  <si>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</si>
  <si>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</si>
  <si>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</si>
  <si>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</si>
  <si>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</si>
  <si>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</si>
  <si>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</si>
  <si>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</si>
  <si>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</si>
  <si>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</si>
  <si>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</si>
  <si>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</si>
  <si>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</si>
  <si>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</si>
  <si>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</si>
  <si>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</si>
  <si>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</si>
  <si>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</si>
  <si>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</si>
  <si>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</si>
  <si>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</si>
  <si>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</si>
  <si>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</si>
  <si>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</si>
  <si>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</si>
  <si>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</si>
  <si>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</si>
  <si>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</si>
  <si>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</si>
  <si>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</si>
  <si>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</si>
  <si>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</si>
  <si>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</si>
  <si>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</si>
  <si>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</si>
  <si>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</si>
  <si>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</si>
  <si>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</si>
  <si>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</si>
  <si>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</si>
  <si>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</si>
  <si>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</si>
  <si>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</si>
  <si>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</si>
  <si>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</si>
  <si>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</si>
  <si>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</si>
  <si>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</si>
  <si>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</si>
  <si>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</si>
  <si>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</si>
  <si>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</si>
  <si>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</si>
  <si>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</si>
  <si>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</si>
  <si>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</si>
  <si>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</si>
  <si>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</si>
  <si>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</si>
  <si>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</si>
  <si>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</si>
  <si>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</si>
  <si>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</si>
  <si>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</si>
  <si>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</si>
  <si>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</si>
  <si>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</si>
  <si>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</si>
  <si>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</si>
  <si>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</si>
  <si>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</si>
  <si>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</si>
  <si>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</si>
  <si>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</si>
  <si>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</si>
  <si>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</si>
  <si>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</si>
  <si>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</si>
  <si>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</si>
  <si>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</si>
  <si>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</si>
  <si>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</si>
  <si>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</si>
  <si>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</si>
  <si>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</si>
  <si>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</si>
  <si>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</si>
  <si>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</si>
  <si>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</si>
  <si>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</si>
  <si>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</si>
  <si>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</si>
  <si>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</si>
  <si>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</si>
  <si>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</si>
  <si>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法典東SC</t>
    <rPh sb="0" eb="2">
      <t>ホウテン</t>
    </rPh>
    <rPh sb="2" eb="3">
      <t>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</si>
  <si>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</si>
  <si>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</si>
  <si>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東武ｱｰﾊﾞﾝﾊﾟｰｸﾗｲﾝ</t>
    <rPh sb="0" eb="2">
      <t>トウブ</t>
    </rPh>
    <phoneticPr fontId="2"/>
  </si>
  <si>
    <t>馬込沢</t>
    <rPh sb="0" eb="3">
      <t>マゴメサワ</t>
    </rPh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</si>
  <si>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</si>
  <si>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</si>
  <si>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</si>
  <si>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</si>
  <si>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273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</si>
  <si>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</si>
  <si>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モリ</t>
    <phoneticPr fontId="2"/>
  </si>
  <si>
    <t>リョウコ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</si>
  <si>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</si>
  <si>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</si>
  <si>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千葉県船橋市馬込町965-145</t>
    <rPh sb="0" eb="3">
      <t>チバケン</t>
    </rPh>
    <rPh sb="3" eb="6">
      <t>フナバシシ</t>
    </rPh>
    <rPh sb="6" eb="9">
      <t>マゴメチョウ</t>
    </rPh>
    <phoneticPr fontId="2"/>
  </si>
  <si>
    <t>イトウ</t>
    <phoneticPr fontId="2"/>
  </si>
  <si>
    <t>カズキ</t>
    <phoneticPr fontId="2"/>
  </si>
  <si>
    <t>伊東</t>
    <rPh sb="0" eb="2">
      <t>イトウ</t>
    </rPh>
    <phoneticPr fontId="2"/>
  </si>
  <si>
    <t>和希</t>
    <rPh sb="0" eb="2">
      <t>カズキ</t>
    </rPh>
    <phoneticPr fontId="2"/>
  </si>
  <si>
    <t>ヒラノ</t>
    <phoneticPr fontId="2"/>
  </si>
  <si>
    <t>トシカズ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</si>
  <si>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</si>
  <si>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</si>
  <si>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千葉県船橋市馬込町910</t>
    <rPh sb="0" eb="3">
      <t>チバケン</t>
    </rPh>
    <rPh sb="3" eb="9">
      <t>フナバシシマゴメチョウ</t>
    </rPh>
    <phoneticPr fontId="2"/>
  </si>
  <si>
    <t>047-438-6893</t>
    <phoneticPr fontId="2"/>
  </si>
  <si>
    <t>千葉県船橋市馬込町910</t>
    <rPh sb="0" eb="9">
      <t>チバケンフナバシシマゴメチョウ</t>
    </rPh>
    <phoneticPr fontId="2"/>
  </si>
  <si>
    <t>047</t>
    <phoneticPr fontId="2"/>
  </si>
  <si>
    <t>438</t>
    <phoneticPr fontId="2"/>
  </si>
  <si>
    <t>6893</t>
    <phoneticPr fontId="2"/>
  </si>
  <si>
    <t>090</t>
    <phoneticPr fontId="2"/>
  </si>
  <si>
    <t>4170</t>
    <phoneticPr fontId="2"/>
  </si>
  <si>
    <t>6964</t>
    <phoneticPr fontId="2"/>
  </si>
  <si>
    <t>2222</t>
    <phoneticPr fontId="2"/>
  </si>
  <si>
    <t>1921</t>
    <phoneticPr fontId="2"/>
  </si>
  <si>
    <t>0801</t>
    <phoneticPr fontId="2"/>
  </si>
  <si>
    <t>0851</t>
    <phoneticPr fontId="2"/>
  </si>
  <si>
    <t>①</t>
    <phoneticPr fontId="2"/>
  </si>
  <si>
    <t>竹内</t>
    <rPh sb="0" eb="2">
      <t>タケウチ</t>
    </rPh>
    <phoneticPr fontId="2"/>
  </si>
  <si>
    <t>悠泰</t>
    <rPh sb="0" eb="1">
      <t>ユウ</t>
    </rPh>
    <rPh sb="1" eb="2">
      <t>タイ</t>
    </rPh>
    <phoneticPr fontId="2"/>
  </si>
  <si>
    <t>タケウチ</t>
    <phoneticPr fontId="2"/>
  </si>
  <si>
    <t>ユウダイ</t>
    <phoneticPr fontId="2"/>
  </si>
  <si>
    <t>６年</t>
    <rPh sb="1" eb="2">
      <t>ネン</t>
    </rPh>
    <phoneticPr fontId="2"/>
  </si>
  <si>
    <t>船橋市立海神小学校</t>
    <rPh sb="0" eb="4">
      <t>フナバシシリツ</t>
    </rPh>
    <rPh sb="4" eb="9">
      <t>カイジンショウガッコウ</t>
    </rPh>
    <phoneticPr fontId="2"/>
  </si>
  <si>
    <t>敬良</t>
    <rPh sb="0" eb="1">
      <t>ウヤマ</t>
    </rPh>
    <rPh sb="1" eb="2">
      <t>リョウ</t>
    </rPh>
    <phoneticPr fontId="2"/>
  </si>
  <si>
    <t>タカラ</t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</si>
  <si>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</si>
  <si>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一戸</t>
    <rPh sb="0" eb="2">
      <t>イチノヘ</t>
    </rPh>
    <phoneticPr fontId="2"/>
  </si>
  <si>
    <t>悠</t>
    <rPh sb="0" eb="1">
      <t>ユウ</t>
    </rPh>
    <phoneticPr fontId="2"/>
  </si>
  <si>
    <t>イチノヘ</t>
    <phoneticPr fontId="2"/>
  </si>
  <si>
    <t>ハルカ</t>
    <phoneticPr fontId="2"/>
  </si>
  <si>
    <t>船橋市立法典小学校</t>
    <rPh sb="0" eb="4">
      <t>フナバシシリツ</t>
    </rPh>
    <rPh sb="4" eb="6">
      <t>ホウテン</t>
    </rPh>
    <phoneticPr fontId="2"/>
  </si>
  <si>
    <t>大川</t>
    <rPh sb="0" eb="2">
      <t>オオカワ</t>
    </rPh>
    <phoneticPr fontId="2"/>
  </si>
  <si>
    <t>れん</t>
    <phoneticPr fontId="2"/>
  </si>
  <si>
    <t>オオカワ</t>
    <phoneticPr fontId="2"/>
  </si>
  <si>
    <t>レン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</si>
  <si>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</si>
  <si>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安永</t>
    <rPh sb="0" eb="2">
      <t>ヤスナガ</t>
    </rPh>
    <phoneticPr fontId="2"/>
  </si>
  <si>
    <t>新</t>
    <rPh sb="0" eb="1">
      <t>アラタ</t>
    </rPh>
    <phoneticPr fontId="2"/>
  </si>
  <si>
    <t>ヤスナガ</t>
    <phoneticPr fontId="2"/>
  </si>
  <si>
    <t>アラタ</t>
    <phoneticPr fontId="2"/>
  </si>
  <si>
    <t>梶野</t>
    <rPh sb="0" eb="2">
      <t>カジノ</t>
    </rPh>
    <phoneticPr fontId="2"/>
  </si>
  <si>
    <t>恵</t>
    <rPh sb="0" eb="1">
      <t>メグミ</t>
    </rPh>
    <phoneticPr fontId="2"/>
  </si>
  <si>
    <t>カジノ</t>
    <phoneticPr fontId="2"/>
  </si>
  <si>
    <t>ケイ</t>
    <phoneticPr fontId="2"/>
  </si>
  <si>
    <t>市川市立市川北方小学校</t>
    <rPh sb="0" eb="4">
      <t>イチカワシリツ</t>
    </rPh>
    <rPh sb="4" eb="6">
      <t>イチカワ</t>
    </rPh>
    <rPh sb="6" eb="11">
      <t>キタカタショウガッコウ</t>
    </rPh>
    <phoneticPr fontId="2"/>
  </si>
  <si>
    <t>泰良</t>
    <rPh sb="0" eb="1">
      <t>タイ</t>
    </rPh>
    <rPh sb="1" eb="2">
      <t>リョウ</t>
    </rPh>
    <phoneticPr fontId="2"/>
  </si>
  <si>
    <t>タイラ</t>
    <phoneticPr fontId="2"/>
  </si>
  <si>
    <t>５年</t>
    <rPh sb="1" eb="2">
      <t>ネン</t>
    </rPh>
    <phoneticPr fontId="2"/>
  </si>
  <si>
    <t>佐藤</t>
    <rPh sb="0" eb="2">
      <t>サトウ</t>
    </rPh>
    <phoneticPr fontId="2"/>
  </si>
  <si>
    <t>琉</t>
    <rPh sb="0" eb="1">
      <t>ル</t>
    </rPh>
    <phoneticPr fontId="2"/>
  </si>
  <si>
    <t>サトウ</t>
    <phoneticPr fontId="2"/>
  </si>
  <si>
    <t>リュウ</t>
    <phoneticPr fontId="2"/>
  </si>
  <si>
    <t>山之口</t>
    <rPh sb="0" eb="3">
      <t>ヤマノグチ</t>
    </rPh>
    <phoneticPr fontId="2"/>
  </si>
  <si>
    <t>朔矢</t>
    <rPh sb="0" eb="1">
      <t>ノリ</t>
    </rPh>
    <rPh sb="1" eb="2">
      <t>ヤ</t>
    </rPh>
    <phoneticPr fontId="2"/>
  </si>
  <si>
    <t>ヤマノグチ</t>
    <phoneticPr fontId="2"/>
  </si>
  <si>
    <t>サクヤ</t>
    <phoneticPr fontId="2"/>
  </si>
  <si>
    <t>船橋市立夏見台小学校</t>
    <rPh sb="0" eb="4">
      <t>フナバシシリツ</t>
    </rPh>
    <rPh sb="4" eb="7">
      <t>ナツミダイ</t>
    </rPh>
    <rPh sb="7" eb="10">
      <t>ショウガッコウ</t>
    </rPh>
    <phoneticPr fontId="2"/>
  </si>
  <si>
    <t>早坂</t>
    <rPh sb="0" eb="2">
      <t>ハヤサカ</t>
    </rPh>
    <phoneticPr fontId="2"/>
  </si>
  <si>
    <t>綾人</t>
    <rPh sb="0" eb="2">
      <t>アヤヒト</t>
    </rPh>
    <phoneticPr fontId="2"/>
  </si>
  <si>
    <t>ハヤサカ</t>
    <phoneticPr fontId="2"/>
  </si>
  <si>
    <t>アヤト</t>
    <phoneticPr fontId="2"/>
  </si>
  <si>
    <t>船橋市立塚田南小学校</t>
    <rPh sb="0" eb="4">
      <t>フナバシシリツ</t>
    </rPh>
    <rPh sb="4" eb="10">
      <t>ツカダミナミショウガッコウ</t>
    </rPh>
    <phoneticPr fontId="2"/>
  </si>
  <si>
    <t>柊</t>
    <rPh sb="0" eb="1">
      <t>ヒイラギ</t>
    </rPh>
    <phoneticPr fontId="2"/>
  </si>
  <si>
    <t>八琉</t>
    <rPh sb="0" eb="1">
      <t>ハチ</t>
    </rPh>
    <rPh sb="1" eb="2">
      <t>ル</t>
    </rPh>
    <phoneticPr fontId="2"/>
  </si>
  <si>
    <t>陽</t>
    <rPh sb="0" eb="1">
      <t>ヨウ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</si>
  <si>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</si>
  <si>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</si>
  <si>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柊志</t>
    <rPh sb="0" eb="1">
      <t>ヒイラギ</t>
    </rPh>
    <rPh sb="1" eb="2">
      <t>シ</t>
    </rPh>
    <phoneticPr fontId="2"/>
  </si>
  <si>
    <t>大原</t>
    <rPh sb="0" eb="2">
      <t>オオハラ</t>
    </rPh>
    <phoneticPr fontId="2"/>
  </si>
  <si>
    <t>オオハラ</t>
    <phoneticPr fontId="2"/>
  </si>
  <si>
    <t>シュウジ</t>
    <phoneticPr fontId="2"/>
  </si>
  <si>
    <t>鎌ヶ谷市立五本松小学校</t>
    <rPh sb="0" eb="11">
      <t>カマガヤシリツゴホンマツショウガッコウ</t>
    </rPh>
    <phoneticPr fontId="2"/>
  </si>
  <si>
    <t>宮城</t>
    <rPh sb="0" eb="2">
      <t>ミヤギ</t>
    </rPh>
    <phoneticPr fontId="2"/>
  </si>
  <si>
    <t>ミヤギ</t>
    <phoneticPr fontId="2"/>
  </si>
  <si>
    <t>ハル</t>
    <phoneticPr fontId="2"/>
  </si>
  <si>
    <t>松本</t>
    <rPh sb="0" eb="2">
      <t>マツモト</t>
    </rPh>
    <phoneticPr fontId="2"/>
  </si>
  <si>
    <t>マツモト</t>
    <phoneticPr fontId="2"/>
  </si>
  <si>
    <t>ハルマ</t>
    <phoneticPr fontId="2"/>
  </si>
  <si>
    <t>月山</t>
    <rPh sb="0" eb="2">
      <t>ツキヤマ</t>
    </rPh>
    <phoneticPr fontId="2"/>
  </si>
  <si>
    <t>ツキヤマ</t>
    <phoneticPr fontId="2"/>
  </si>
  <si>
    <t>シュウ</t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</si>
  <si>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</si>
  <si>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市川市立中山小学校</t>
    <rPh sb="0" eb="4">
      <t>イチカワシリツ</t>
    </rPh>
    <rPh sb="4" eb="6">
      <t>ナカヤマ</t>
    </rPh>
    <rPh sb="6" eb="9">
      <t>ショウガッコウ</t>
    </rPh>
    <phoneticPr fontId="2"/>
  </si>
  <si>
    <t>千葉県船橋市丸山5-1-4</t>
    <rPh sb="0" eb="3">
      <t>チバケン</t>
    </rPh>
    <rPh sb="3" eb="6">
      <t>フナバシシ</t>
    </rPh>
    <rPh sb="6" eb="8">
      <t>マルヤマ</t>
    </rPh>
    <phoneticPr fontId="2"/>
  </si>
  <si>
    <t>1106</t>
    <phoneticPr fontId="2"/>
  </si>
  <si>
    <t>4264</t>
    <phoneticPr fontId="2"/>
  </si>
  <si>
    <t>0048</t>
    <phoneticPr fontId="2"/>
  </si>
  <si>
    <t>6年生にとって最後の公式戦。チーム一丸となって目指すは関東大会出場！悔いが残らないよう全力ですべてを出し切ります！！</t>
    <rPh sb="1" eb="3">
      <t>ネンセイ</t>
    </rPh>
    <rPh sb="7" eb="9">
      <t>サイゴ</t>
    </rPh>
    <rPh sb="10" eb="13">
      <t>コウシキセン</t>
    </rPh>
    <rPh sb="17" eb="19">
      <t>イチガン</t>
    </rPh>
    <rPh sb="23" eb="25">
      <t>メザ</t>
    </rPh>
    <rPh sb="27" eb="29">
      <t>カントウ</t>
    </rPh>
    <rPh sb="29" eb="31">
      <t>タイカイ</t>
    </rPh>
    <rPh sb="31" eb="33">
      <t>シュツジョウ</t>
    </rPh>
    <rPh sb="34" eb="35">
      <t>ク</t>
    </rPh>
    <rPh sb="37" eb="38">
      <t>ノコ</t>
    </rPh>
    <rPh sb="43" eb="45">
      <t>ゼンリョク</t>
    </rPh>
    <rPh sb="50" eb="51">
      <t>ダ</t>
    </rPh>
    <rPh sb="52" eb="5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</si>
</sst>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游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1" zoomScaleNormal="100" zoomScaleSheetLayoutView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431605888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12004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137</v>
      </c>
      <c r="D7" s="88"/>
      <c r="E7" s="113" t="s">
        <v>138</v>
      </c>
      <c r="F7" s="89"/>
      <c r="G7" s="68">
        <v>510164323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167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162</v>
      </c>
      <c r="AM7" s="125"/>
      <c r="AN7" s="125"/>
      <c r="AO7" s="125"/>
      <c r="AP7" s="125"/>
      <c r="AQ7" s="125"/>
      <c r="AR7" s="125"/>
      <c r="AS7" s="36" t="s">
        <v>10</v>
      </c>
      <c r="AT7" s="215">
        <v>55</v>
      </c>
    </row>
    <row r="8" spans="1:51" ht="18" customHeight="1">
      <c r="A8" s="75"/>
      <c r="B8" s="76"/>
      <c r="C8" s="115" t="s">
        <v>139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142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163</v>
      </c>
      <c r="AL8" s="129"/>
      <c r="AM8" s="129"/>
      <c r="AN8" s="129"/>
      <c r="AO8" s="37" t="s">
        <v>11</v>
      </c>
      <c r="AP8" s="130" t="s">
        <v>164</v>
      </c>
      <c r="AQ8" s="129"/>
      <c r="AR8" s="129"/>
      <c r="AS8" s="131"/>
      <c r="AT8" s="215"/>
    </row>
    <row r="9" spans="1:51" ht="14.55" customHeight="1">
      <c r="A9" s="75" t="s">
        <v>82</v>
      </c>
      <c r="B9" s="76"/>
      <c r="C9" s="112" t="s">
        <v>143</v>
      </c>
      <c r="D9" s="88"/>
      <c r="E9" s="113" t="s">
        <v>144</v>
      </c>
      <c r="F9" s="89"/>
      <c r="G9" s="68">
        <v>516026100</v>
      </c>
      <c r="H9" s="68"/>
      <c r="I9" s="68"/>
      <c r="J9" s="68">
        <v>282187</v>
      </c>
      <c r="K9" s="68"/>
      <c r="L9" s="68"/>
      <c r="M9" s="68">
        <v>428626</v>
      </c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168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162</v>
      </c>
      <c r="AM9" s="125"/>
      <c r="AN9" s="125"/>
      <c r="AO9" s="125"/>
      <c r="AP9" s="125"/>
      <c r="AQ9" s="125"/>
      <c r="AR9" s="125"/>
      <c r="AS9" s="36" t="s">
        <v>126</v>
      </c>
      <c r="AT9" s="216">
        <v>41</v>
      </c>
    </row>
    <row r="10" spans="1:51" ht="18" customHeight="1">
      <c r="A10" s="75"/>
      <c r="B10" s="76"/>
      <c r="C10" s="115" t="s">
        <v>145</v>
      </c>
      <c r="D10" s="116"/>
      <c r="E10" s="117" t="s">
        <v>146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147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165</v>
      </c>
      <c r="AL10" s="129"/>
      <c r="AM10" s="129"/>
      <c r="AN10" s="129"/>
      <c r="AO10" s="37" t="s">
        <v>127</v>
      </c>
      <c r="AP10" s="130" t="s">
        <v>166</v>
      </c>
      <c r="AQ10" s="129"/>
      <c r="AR10" s="129"/>
      <c r="AS10" s="131"/>
      <c r="AT10" s="216"/>
    </row>
    <row r="11" spans="1:51" ht="14.55" customHeight="1">
      <c r="A11" s="75" t="s">
        <v>83</v>
      </c>
      <c r="B11" s="76"/>
      <c r="C11" s="112" t="s">
        <v>148</v>
      </c>
      <c r="D11" s="88"/>
      <c r="E11" s="113" t="s">
        <v>149</v>
      </c>
      <c r="F11" s="89"/>
      <c r="G11" s="68">
        <v>526485671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239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162</v>
      </c>
      <c r="AM11" s="125"/>
      <c r="AN11" s="125"/>
      <c r="AO11" s="125"/>
      <c r="AP11" s="125"/>
      <c r="AQ11" s="125"/>
      <c r="AR11" s="125"/>
      <c r="AS11" s="36" t="s">
        <v>126</v>
      </c>
      <c r="AT11" s="216">
        <v>28</v>
      </c>
    </row>
    <row r="12" spans="1:51" ht="18" customHeight="1">
      <c r="A12" s="75"/>
      <c r="B12" s="76"/>
      <c r="C12" s="115" t="s">
        <v>150</v>
      </c>
      <c r="D12" s="116"/>
      <c r="E12" s="117" t="s">
        <v>151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236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237</v>
      </c>
      <c r="AL12" s="129"/>
      <c r="AM12" s="129"/>
      <c r="AN12" s="129"/>
      <c r="AO12" s="37" t="s">
        <v>127</v>
      </c>
      <c r="AP12" s="130" t="s">
        <v>238</v>
      </c>
      <c r="AQ12" s="129"/>
      <c r="AR12" s="129"/>
      <c r="AS12" s="131"/>
      <c r="AT12" s="216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17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17"/>
    </row>
    <row r="15" spans="1:51" ht="15" customHeight="1">
      <c r="A15" s="122" t="s">
        <v>98</v>
      </c>
      <c r="B15" s="76"/>
      <c r="C15" s="112" t="s">
        <v>152</v>
      </c>
      <c r="D15" s="88"/>
      <c r="E15" s="113" t="s">
        <v>153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168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159</v>
      </c>
      <c r="AM15" s="125"/>
      <c r="AN15" s="125"/>
      <c r="AO15" s="125"/>
      <c r="AP15" s="125"/>
      <c r="AQ15" s="125"/>
      <c r="AR15" s="125"/>
      <c r="AS15" s="36" t="s">
        <v>126</v>
      </c>
      <c r="AT15" s="216">
        <v>85</v>
      </c>
    </row>
    <row r="16" spans="1:51" ht="18" customHeight="1">
      <c r="A16" s="75"/>
      <c r="B16" s="76"/>
      <c r="C16" s="115" t="s">
        <v>154</v>
      </c>
      <c r="D16" s="116"/>
      <c r="E16" s="117" t="s">
        <v>155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158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160</v>
      </c>
      <c r="AL16" s="129"/>
      <c r="AM16" s="129"/>
      <c r="AN16" s="129"/>
      <c r="AO16" s="37" t="s">
        <v>127</v>
      </c>
      <c r="AP16" s="130" t="s">
        <v>161</v>
      </c>
      <c r="AQ16" s="129"/>
      <c r="AR16" s="129"/>
      <c r="AS16" s="131"/>
      <c r="AT16" s="216"/>
    </row>
    <row r="17" spans="1:46">
      <c r="A17" s="75" t="s">
        <v>0</v>
      </c>
      <c r="B17" s="76"/>
      <c r="C17" s="136" t="s">
        <v>156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7" t="s">
        <v>157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90" t="s">
        <v>99</v>
      </c>
      <c r="Q23" s="119"/>
      <c r="R23" s="119"/>
      <c r="S23" s="119"/>
      <c r="T23" s="14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8">
        <v>1</v>
      </c>
      <c r="B25" s="110" t="s">
        <v>169</v>
      </c>
      <c r="C25" s="112" t="s">
        <v>172</v>
      </c>
      <c r="D25" s="88"/>
      <c r="E25" s="113" t="s">
        <v>173</v>
      </c>
      <c r="F25" s="89"/>
      <c r="G25" s="93" t="s">
        <v>174</v>
      </c>
      <c r="H25" s="95"/>
      <c r="I25" s="93" t="s">
        <v>175</v>
      </c>
      <c r="J25" s="94"/>
      <c r="K25" s="94"/>
      <c r="L25" s="95"/>
      <c r="M25" s="99">
        <v>522950425</v>
      </c>
      <c r="N25" s="94"/>
      <c r="O25" s="95"/>
      <c r="P25" s="99">
        <v>159</v>
      </c>
      <c r="Q25" s="94"/>
      <c r="R25" s="94"/>
      <c r="S25" s="94"/>
      <c r="T25" s="100"/>
      <c r="U25" s="1"/>
      <c r="V25" s="1"/>
      <c r="W25" s="1"/>
      <c r="X25" s="1"/>
      <c r="Y25" s="102">
        <v>14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170</v>
      </c>
      <c r="D26" s="116"/>
      <c r="E26" s="117" t="s">
        <v>171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8">
        <v>2</v>
      </c>
      <c r="B27" s="110">
        <v>2</v>
      </c>
      <c r="C27" s="112" t="s">
        <v>143</v>
      </c>
      <c r="D27" s="88"/>
      <c r="E27" s="113" t="s">
        <v>177</v>
      </c>
      <c r="F27" s="89"/>
      <c r="G27" s="93" t="s">
        <v>174</v>
      </c>
      <c r="H27" s="95"/>
      <c r="I27" s="93" t="s">
        <v>178</v>
      </c>
      <c r="J27" s="94"/>
      <c r="K27" s="94"/>
      <c r="L27" s="95"/>
      <c r="M27" s="99">
        <v>521031071</v>
      </c>
      <c r="N27" s="94"/>
      <c r="O27" s="95"/>
      <c r="P27" s="99">
        <v>158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145</v>
      </c>
      <c r="D28" s="116"/>
      <c r="E28" s="117" t="s">
        <v>176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8">
        <v>3</v>
      </c>
      <c r="B29" s="110">
        <v>3</v>
      </c>
      <c r="C29" s="112" t="s">
        <v>181</v>
      </c>
      <c r="D29" s="88"/>
      <c r="E29" s="113" t="s">
        <v>182</v>
      </c>
      <c r="F29" s="89"/>
      <c r="G29" s="93" t="s">
        <v>174</v>
      </c>
      <c r="H29" s="95"/>
      <c r="I29" s="93" t="s">
        <v>183</v>
      </c>
      <c r="J29" s="94"/>
      <c r="K29" s="94"/>
      <c r="L29" s="95"/>
      <c r="M29" s="99">
        <v>523063292</v>
      </c>
      <c r="N29" s="94"/>
      <c r="O29" s="95"/>
      <c r="P29" s="99">
        <v>147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179</v>
      </c>
      <c r="D30" s="116"/>
      <c r="E30" s="117" t="s">
        <v>180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8">
        <v>4</v>
      </c>
      <c r="B31" s="110">
        <v>4</v>
      </c>
      <c r="C31" s="112" t="s">
        <v>186</v>
      </c>
      <c r="D31" s="88"/>
      <c r="E31" s="113" t="s">
        <v>187</v>
      </c>
      <c r="F31" s="89"/>
      <c r="G31" s="93" t="s">
        <v>174</v>
      </c>
      <c r="H31" s="95"/>
      <c r="I31" s="93" t="s">
        <v>188</v>
      </c>
      <c r="J31" s="94"/>
      <c r="K31" s="94"/>
      <c r="L31" s="95"/>
      <c r="M31" s="99">
        <v>522657089</v>
      </c>
      <c r="N31" s="94"/>
      <c r="O31" s="95"/>
      <c r="P31" s="99">
        <v>159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184</v>
      </c>
      <c r="D32" s="116"/>
      <c r="E32" s="117" t="s">
        <v>185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8">
        <v>5</v>
      </c>
      <c r="B33" s="110">
        <v>5</v>
      </c>
      <c r="C33" s="112" t="s">
        <v>191</v>
      </c>
      <c r="D33" s="88"/>
      <c r="E33" s="113" t="s">
        <v>192</v>
      </c>
      <c r="F33" s="89"/>
      <c r="G33" s="93" t="s">
        <v>174</v>
      </c>
      <c r="H33" s="95"/>
      <c r="I33" s="93" t="s">
        <v>175</v>
      </c>
      <c r="J33" s="94"/>
      <c r="K33" s="94"/>
      <c r="L33" s="95"/>
      <c r="M33" s="99">
        <v>525221539</v>
      </c>
      <c r="N33" s="94"/>
      <c r="O33" s="95"/>
      <c r="P33" s="99">
        <v>138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189</v>
      </c>
      <c r="D34" s="116"/>
      <c r="E34" s="117" t="s">
        <v>190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8">
        <v>6</v>
      </c>
      <c r="B35" s="110">
        <v>6</v>
      </c>
      <c r="C35" s="112" t="s">
        <v>195</v>
      </c>
      <c r="D35" s="88"/>
      <c r="E35" s="113" t="s">
        <v>196</v>
      </c>
      <c r="F35" s="89"/>
      <c r="G35" s="93" t="s">
        <v>174</v>
      </c>
      <c r="H35" s="95"/>
      <c r="I35" s="93" t="s">
        <v>197</v>
      </c>
      <c r="J35" s="94"/>
      <c r="K35" s="94"/>
      <c r="L35" s="95"/>
      <c r="M35" s="99">
        <v>525276270</v>
      </c>
      <c r="N35" s="94"/>
      <c r="O35" s="95"/>
      <c r="P35" s="99">
        <v>144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193</v>
      </c>
      <c r="D36" s="116"/>
      <c r="E36" s="117" t="s">
        <v>194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8">
        <v>7</v>
      </c>
      <c r="B37" s="110">
        <v>7</v>
      </c>
      <c r="C37" s="112" t="s">
        <v>143</v>
      </c>
      <c r="D37" s="88"/>
      <c r="E37" s="113" t="s">
        <v>199</v>
      </c>
      <c r="F37" s="89"/>
      <c r="G37" s="93" t="s">
        <v>200</v>
      </c>
      <c r="H37" s="95"/>
      <c r="I37" s="93" t="s">
        <v>178</v>
      </c>
      <c r="J37" s="94"/>
      <c r="K37" s="94"/>
      <c r="L37" s="95"/>
      <c r="M37" s="99">
        <v>521031088</v>
      </c>
      <c r="N37" s="94"/>
      <c r="O37" s="95"/>
      <c r="P37" s="99">
        <v>145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145</v>
      </c>
      <c r="D38" s="116"/>
      <c r="E38" s="117" t="s">
        <v>198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8">
        <v>8</v>
      </c>
      <c r="B39" s="110">
        <v>8</v>
      </c>
      <c r="C39" s="112" t="s">
        <v>203</v>
      </c>
      <c r="D39" s="88"/>
      <c r="E39" s="113" t="s">
        <v>204</v>
      </c>
      <c r="F39" s="89"/>
      <c r="G39" s="93" t="s">
        <v>200</v>
      </c>
      <c r="H39" s="95"/>
      <c r="I39" s="93" t="s">
        <v>178</v>
      </c>
      <c r="J39" s="94"/>
      <c r="K39" s="94"/>
      <c r="L39" s="95"/>
      <c r="M39" s="99">
        <v>521879727</v>
      </c>
      <c r="N39" s="94"/>
      <c r="O39" s="95"/>
      <c r="P39" s="99">
        <v>149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201</v>
      </c>
      <c r="D40" s="116"/>
      <c r="E40" s="117" t="s">
        <v>202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8">
        <v>9</v>
      </c>
      <c r="B41" s="110">
        <v>9</v>
      </c>
      <c r="C41" s="112" t="s">
        <v>207</v>
      </c>
      <c r="D41" s="88"/>
      <c r="E41" s="113" t="s">
        <v>208</v>
      </c>
      <c r="F41" s="89"/>
      <c r="G41" s="93" t="s">
        <v>200</v>
      </c>
      <c r="H41" s="95"/>
      <c r="I41" s="93" t="s">
        <v>209</v>
      </c>
      <c r="J41" s="94"/>
      <c r="K41" s="94"/>
      <c r="L41" s="95"/>
      <c r="M41" s="99">
        <v>525157623</v>
      </c>
      <c r="N41" s="94"/>
      <c r="O41" s="95"/>
      <c r="P41" s="99">
        <v>138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205</v>
      </c>
      <c r="D42" s="116"/>
      <c r="E42" s="117" t="s">
        <v>206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8">
        <v>10</v>
      </c>
      <c r="B43" s="110">
        <v>10</v>
      </c>
      <c r="C43" s="112" t="s">
        <v>212</v>
      </c>
      <c r="D43" s="88"/>
      <c r="E43" s="113" t="s">
        <v>213</v>
      </c>
      <c r="F43" s="89"/>
      <c r="G43" s="93" t="s">
        <v>200</v>
      </c>
      <c r="H43" s="95"/>
      <c r="I43" s="93" t="s">
        <v>214</v>
      </c>
      <c r="J43" s="94"/>
      <c r="K43" s="94"/>
      <c r="L43" s="95"/>
      <c r="M43" s="99">
        <v>526393495</v>
      </c>
      <c r="N43" s="94"/>
      <c r="O43" s="95"/>
      <c r="P43" s="99">
        <v>160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210</v>
      </c>
      <c r="D44" s="116"/>
      <c r="E44" s="117" t="s">
        <v>211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8">
        <v>11</v>
      </c>
      <c r="B45" s="110">
        <v>11</v>
      </c>
      <c r="C45" s="112" t="s">
        <v>222</v>
      </c>
      <c r="D45" s="88"/>
      <c r="E45" s="113" t="s">
        <v>223</v>
      </c>
      <c r="F45" s="89"/>
      <c r="G45" s="93" t="s">
        <v>218</v>
      </c>
      <c r="H45" s="95"/>
      <c r="I45" s="93" t="s">
        <v>224</v>
      </c>
      <c r="J45" s="94"/>
      <c r="K45" s="94"/>
      <c r="L45" s="95"/>
      <c r="M45" s="99">
        <v>525397036</v>
      </c>
      <c r="N45" s="94"/>
      <c r="O45" s="95"/>
      <c r="P45" s="99">
        <v>138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221</v>
      </c>
      <c r="D46" s="116"/>
      <c r="E46" s="117" t="s">
        <v>220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8">
        <v>12</v>
      </c>
      <c r="B47" s="110">
        <v>12</v>
      </c>
      <c r="C47" s="112" t="s">
        <v>232</v>
      </c>
      <c r="D47" s="88"/>
      <c r="E47" s="113" t="s">
        <v>233</v>
      </c>
      <c r="F47" s="89"/>
      <c r="G47" s="93" t="s">
        <v>218</v>
      </c>
      <c r="H47" s="95"/>
      <c r="I47" s="93" t="s">
        <v>234</v>
      </c>
      <c r="J47" s="94"/>
      <c r="K47" s="94"/>
      <c r="L47" s="95"/>
      <c r="M47" s="99">
        <v>525881139</v>
      </c>
      <c r="N47" s="94"/>
      <c r="O47" s="95"/>
      <c r="P47" s="99">
        <v>125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5"/>
      <c r="B48" s="156"/>
      <c r="C48" s="157" t="s">
        <v>231</v>
      </c>
      <c r="D48" s="158"/>
      <c r="E48" s="159" t="s">
        <v>215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10">
        <v>13</v>
      </c>
      <c r="C49" s="112" t="s">
        <v>226</v>
      </c>
      <c r="D49" s="88"/>
      <c r="E49" s="113" t="s">
        <v>227</v>
      </c>
      <c r="F49" s="89"/>
      <c r="G49" s="93" t="s">
        <v>218</v>
      </c>
      <c r="H49" s="95"/>
      <c r="I49" s="93" t="s">
        <v>235</v>
      </c>
      <c r="J49" s="94"/>
      <c r="K49" s="94"/>
      <c r="L49" s="95"/>
      <c r="M49" s="99">
        <v>526393532</v>
      </c>
      <c r="N49" s="94"/>
      <c r="O49" s="95"/>
      <c r="P49" s="99">
        <v>134</v>
      </c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115" t="s">
        <v>225</v>
      </c>
      <c r="D50" s="116"/>
      <c r="E50" s="117" t="s">
        <v>216</v>
      </c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10">
        <v>14</v>
      </c>
      <c r="C51" s="112" t="s">
        <v>229</v>
      </c>
      <c r="D51" s="88"/>
      <c r="E51" s="113" t="s">
        <v>230</v>
      </c>
      <c r="F51" s="89"/>
      <c r="G51" s="93" t="s">
        <v>219</v>
      </c>
      <c r="H51" s="95"/>
      <c r="I51" s="93" t="s">
        <v>178</v>
      </c>
      <c r="J51" s="94"/>
      <c r="K51" s="94"/>
      <c r="L51" s="95"/>
      <c r="M51" s="99">
        <v>525449254</v>
      </c>
      <c r="N51" s="94"/>
      <c r="O51" s="95"/>
      <c r="P51" s="99">
        <v>136</v>
      </c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0"/>
      <c r="C52" s="211" t="s">
        <v>228</v>
      </c>
      <c r="D52" s="212"/>
      <c r="E52" s="213" t="s">
        <v>217</v>
      </c>
      <c r="F52" s="214"/>
      <c r="G52" s="208"/>
      <c r="H52" s="209"/>
      <c r="I52" s="208"/>
      <c r="J52" s="203"/>
      <c r="K52" s="203"/>
      <c r="L52" s="209"/>
      <c r="M52" s="208"/>
      <c r="N52" s="203"/>
      <c r="O52" s="209"/>
      <c r="P52" s="208"/>
      <c r="Q52" s="203"/>
      <c r="R52" s="203"/>
      <c r="S52" s="203"/>
      <c r="T52" s="20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5" t="s">
        <v>240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18">
        <f>LEN(A55)</f>
        <v>58</v>
      </c>
      <c r="W55" s="219"/>
      <c r="X55" s="219"/>
      <c r="Y55" s="219"/>
      <c r="Z55" s="219"/>
      <c r="AA55" s="219"/>
      <c r="AB55" s="219"/>
      <c r="AC55" s="219"/>
      <c r="AD55" s="219"/>
      <c r="AE55" s="219"/>
      <c r="AF55" s="22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男子</v>
      </c>
      <c r="I5" s="9">
        <f>入力!Y25</f>
        <v>14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法典東SC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東武ｱｰﾊﾞﾝﾊﾟｰｸﾗｲﾝ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ホシ</v>
      </c>
      <c r="F16" s="13" t="str">
        <f>IF(入力!E7="","",入力!E7)</f>
        <v>ヨウジ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</v>
      </c>
      <c r="D17" s="13" t="str">
        <f>IF(入力!E10="","",入力!E10)</f>
        <v>良子</v>
      </c>
      <c r="E17" s="13" t="str">
        <f>IF(入力!C9="","",入力!C9)</f>
        <v>モリ</v>
      </c>
      <c r="F17" s="13" t="str">
        <f>IF(入力!E9="","",入力!E9)</f>
        <v>リョウコ</v>
      </c>
      <c r="G17" s="13">
        <f>IF(入力!G9="","",入力!G9)</f>
        <v>516026100</v>
      </c>
      <c r="H17" s="13">
        <f>IF(入力!J9="","",入力!J9)</f>
        <v>282187</v>
      </c>
      <c r="I17" s="13">
        <f>IF(入力!M9="","",入力!M9)</f>
        <v>428626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0851</v>
      </c>
      <c r="T17" s="13" t="str">
        <f>IF(入力!P10="","",入力!P10)</f>
        <v>千葉県船橋市馬込町965-145</v>
      </c>
      <c r="U17" s="13" t="str">
        <f>IF(入力!AL9="","",入力!AL9)</f>
        <v>090</v>
      </c>
      <c r="V17" s="13" t="str">
        <f>IF(入力!AK10="","",入力!AK10)</f>
        <v>2222</v>
      </c>
      <c r="W17" s="13" t="str">
        <f>IF(入力!AP10="","",入力!AP10)</f>
        <v>1921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伊東</v>
      </c>
      <c r="D20" s="13" t="str">
        <f>IF(入力!E12="","",入力!E12)</f>
        <v>和希</v>
      </c>
      <c r="E20" s="13" t="str">
        <f>IF(入力!C11="","",入力!C11)</f>
        <v>イトウ</v>
      </c>
      <c r="F20" s="13" t="str">
        <f>IF(入力!E11="","",入力!E11)</f>
        <v>カズキ</v>
      </c>
      <c r="G20" s="13">
        <f>IF(入力!G11="","",入力!G11)</f>
        <v>526485671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28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千葉県船橋市丸山5-1-4</v>
      </c>
      <c r="U20" s="13" t="str">
        <f>IF(入力!AL11="","",入力!AL11)</f>
        <v>090</v>
      </c>
      <c r="V20" s="13" t="str">
        <f>IF(入力!AK12="","",入力!AK12)</f>
        <v>1106</v>
      </c>
      <c r="W20" s="13" t="str">
        <f>IF(入力!AP12="","",入力!AP12)</f>
        <v>4264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竹内</v>
      </c>
      <c r="D24" s="51" t="str">
        <f>VLOOKUP($B$51,$A$53:$F$352,4)</f>
        <v>悠泰</v>
      </c>
      <c r="E24" s="51" t="str">
        <f>VLOOKUP($B$51,$A$53:$F$352,5)</f>
        <v>タケウチ</v>
      </c>
      <c r="F24" s="51" t="str">
        <f>VLOOKUP($B$51,$A$53:$F$352,6)</f>
        <v>ユウダイ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竹内</v>
      </c>
      <c r="D53" s="13" t="str">
        <f>IF(入力!E26="","",入力!E26)</f>
        <v>悠泰</v>
      </c>
      <c r="E53" s="13" t="str">
        <f>IF(入力!C25="","",入力!C25)</f>
        <v>タケウチ</v>
      </c>
      <c r="F53" s="13" t="str">
        <f>IF(入力!E25="","",入力!E25)</f>
        <v>ユウダイ</v>
      </c>
      <c r="G53" s="13">
        <f>IF(入力!M25="","",入力!M25)</f>
        <v>522950425</v>
      </c>
      <c r="H53" s="13" t="str">
        <f>IF(入力!I25="","",入力!I25)</f>
        <v>船橋市立海神小学校</v>
      </c>
      <c r="I53" s="13" t="str">
        <f>IF(入力!G25="","",入力!G25)</f>
        <v>６年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</v>
      </c>
      <c r="D54" s="13" t="str">
        <f>IF(入力!E28="","",入力!E28)</f>
        <v>敬良</v>
      </c>
      <c r="E54" s="13" t="str">
        <f>IF(入力!C27="","",入力!C27)</f>
        <v>モリ</v>
      </c>
      <c r="F54" s="13" t="str">
        <f>IF(入力!E27="","",入力!E27)</f>
        <v>タカラ</v>
      </c>
      <c r="G54" s="13">
        <f>IF(入力!M27="","",入力!M27)</f>
        <v>521031071</v>
      </c>
      <c r="H54" s="13" t="str">
        <f>IF(入力!I27="","",入力!I27)</f>
        <v>船橋市立法典東小学校</v>
      </c>
      <c r="I54" s="13" t="str">
        <f>IF(入力!G27="","",入力!G27)</f>
        <v>６年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一戸</v>
      </c>
      <c r="D55" s="13" t="str">
        <f>IF(入力!E30="","",入力!E30)</f>
        <v>悠</v>
      </c>
      <c r="E55" s="13" t="str">
        <f>IF(入力!C29="","",入力!C29)</f>
        <v>イチノヘ</v>
      </c>
      <c r="F55" s="13" t="str">
        <f>IF(入力!E29="","",入力!E29)</f>
        <v>ハルカ</v>
      </c>
      <c r="G55" s="13">
        <f>IF(入力!M29="","",入力!M29)</f>
        <v>523063292</v>
      </c>
      <c r="H55" s="13" t="str">
        <f>IF(入力!I29="","",入力!I29)</f>
        <v>船橋市立法典小学校</v>
      </c>
      <c r="I55" s="13" t="str">
        <f>IF(入力!G29="","",入力!G29)</f>
        <v>６年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大川</v>
      </c>
      <c r="D56" s="13" t="str">
        <f>IF(入力!E32="","",入力!E32)</f>
        <v>れん</v>
      </c>
      <c r="E56" s="13" t="str">
        <f>IF(入力!C31="","",入力!C31)</f>
        <v>オオカワ</v>
      </c>
      <c r="F56" s="13" t="str">
        <f>IF(入力!E31="","",入力!E31)</f>
        <v>レン</v>
      </c>
      <c r="G56" s="13">
        <f>IF(入力!M31="","",入力!M31)</f>
        <v>522657089</v>
      </c>
      <c r="H56" s="13" t="str">
        <f>IF(入力!I31="","",入力!I31)</f>
        <v>船橋市立塚田小学校</v>
      </c>
      <c r="I56" s="13" t="str">
        <f>IF(入力!G31="","",入力!G31)</f>
        <v>６年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安永</v>
      </c>
      <c r="D57" s="13" t="str">
        <f>IF(入力!E34="","",入力!E34)</f>
        <v>新</v>
      </c>
      <c r="E57" s="13" t="str">
        <f>IF(入力!C33="","",入力!C33)</f>
        <v>ヤスナガ</v>
      </c>
      <c r="F57" s="13" t="str">
        <f>IF(入力!E33="","",入力!E33)</f>
        <v>アラタ</v>
      </c>
      <c r="G57" s="13">
        <f>IF(入力!M33="","",入力!M33)</f>
        <v>525221539</v>
      </c>
      <c r="H57" s="13" t="str">
        <f>IF(入力!I33="","",入力!I33)</f>
        <v>船橋市立海神小学校</v>
      </c>
      <c r="I57" s="13" t="str">
        <f>IF(入力!G33="","",入力!G33)</f>
        <v>６年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梶野</v>
      </c>
      <c r="D58" s="13" t="str">
        <f>IF(入力!E36="","",入力!E36)</f>
        <v>恵</v>
      </c>
      <c r="E58" s="13" t="str">
        <f>IF(入力!C35="","",入力!C35)</f>
        <v>カジノ</v>
      </c>
      <c r="F58" s="13" t="str">
        <f>IF(入力!E35="","",入力!E35)</f>
        <v>ケイ</v>
      </c>
      <c r="G58" s="13">
        <f>IF(入力!M35="","",入力!M35)</f>
        <v>525276270</v>
      </c>
      <c r="H58" s="13" t="str">
        <f>IF(入力!I35="","",入力!I35)</f>
        <v>市川市立市川北方小学校</v>
      </c>
      <c r="I58" s="13" t="str">
        <f>IF(入力!G35="","",入力!G35)</f>
        <v>６年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モリ</v>
      </c>
      <c r="F59" s="13" t="str">
        <f>IF(入力!E37="","",入力!E37)</f>
        <v>タイラ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 t="str">
        <f>IF(入力!G37="","",入力!G37)</f>
        <v>５年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サトウ</v>
      </c>
      <c r="F60" s="13" t="str">
        <f>IF(入力!E39="","",入力!E39)</f>
        <v>リュウ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 t="str">
        <f>IF(入力!G39="","",入力!G39)</f>
        <v>５年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山之口</v>
      </c>
      <c r="D61" s="13" t="str">
        <f>IF(入力!E42="","",入力!E42)</f>
        <v>朔矢</v>
      </c>
      <c r="E61" s="13" t="str">
        <f>IF(入力!C41="","",入力!C41)</f>
        <v>ヤマノグチ</v>
      </c>
      <c r="F61" s="13" t="str">
        <f>IF(入力!E41="","",入力!E41)</f>
        <v>サクヤ</v>
      </c>
      <c r="G61" s="13">
        <f>IF(入力!M41="","",入力!M41)</f>
        <v>525157623</v>
      </c>
      <c r="H61" s="13" t="str">
        <f>IF(入力!I41="","",入力!I41)</f>
        <v>船橋市立夏見台小学校</v>
      </c>
      <c r="I61" s="13" t="str">
        <f>IF(入力!G41="","",入力!G41)</f>
        <v>５年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早坂</v>
      </c>
      <c r="D62" s="13" t="str">
        <f>IF(入力!E44="","",入力!E44)</f>
        <v>綾人</v>
      </c>
      <c r="E62" s="13" t="str">
        <f>IF(入力!C43="","",入力!C43)</f>
        <v>ハヤサカ</v>
      </c>
      <c r="F62" s="13" t="str">
        <f>IF(入力!E43="","",入力!E43)</f>
        <v>アヤト</v>
      </c>
      <c r="G62" s="13">
        <f>IF(入力!M43="","",入力!M43)</f>
        <v>526393495</v>
      </c>
      <c r="H62" s="13" t="str">
        <f>IF(入力!I43="","",入力!I43)</f>
        <v>船橋市立塚田南小学校</v>
      </c>
      <c r="I62" s="13" t="str">
        <f>IF(入力!G43="","",入力!G43)</f>
        <v>５年</v>
      </c>
      <c r="J62" s="13">
        <f>IF(入力!P43="","",入力!P43)</f>
        <v>160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大原</v>
      </c>
      <c r="D63" s="13" t="str">
        <f>IF(入力!E46="","",入力!E46)</f>
        <v>柊志</v>
      </c>
      <c r="E63" s="13" t="str">
        <f>IF(入力!C45="","",入力!C45)</f>
        <v>オオハラ</v>
      </c>
      <c r="F63" s="13" t="str">
        <f>IF(入力!E45="","",入力!E45)</f>
        <v>シュウジ</v>
      </c>
      <c r="G63" s="13">
        <f>IF(入力!M45="","",入力!M45)</f>
        <v>525397036</v>
      </c>
      <c r="H63" s="13" t="str">
        <f>IF(入力!I45="","",入力!I45)</f>
        <v>鎌ヶ谷市立五本松小学校</v>
      </c>
      <c r="I63" s="13" t="str">
        <f>IF(入力!G45="","",入力!G45)</f>
        <v>４年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月山</v>
      </c>
      <c r="D64" s="13" t="str">
        <f>IF(入力!E48="","",入力!E48)</f>
        <v>柊</v>
      </c>
      <c r="E64" s="13" t="str">
        <f>IF(入力!C47="","",入力!C47)</f>
        <v>ツキヤマ</v>
      </c>
      <c r="F64" s="13" t="str">
        <f>IF(入力!E47="","",入力!E47)</f>
        <v>シュウ</v>
      </c>
      <c r="G64" s="13">
        <f>IF(入力!M47="","",入力!M47)</f>
        <v>525881139</v>
      </c>
      <c r="H64" s="13" t="str">
        <f>IF(入力!I47="","",入力!I47)</f>
        <v>船橋市立豊富小学校</v>
      </c>
      <c r="I64" s="13" t="str">
        <f>IF(入力!G47="","",入力!G47)</f>
        <v>４年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宮城</v>
      </c>
      <c r="D65" s="13" t="str">
        <f>IF(入力!E50="","",入力!E50)</f>
        <v>八琉</v>
      </c>
      <c r="E65" s="13" t="str">
        <f>IF(入力!C49="","",入力!C49)</f>
        <v>ミヤギ</v>
      </c>
      <c r="F65" s="13" t="str">
        <f>IF(入力!E49="","",入力!E49)</f>
        <v>ハル</v>
      </c>
      <c r="G65" s="13">
        <f>IF(入力!M49="","",入力!M49)</f>
        <v>526393532</v>
      </c>
      <c r="H65" s="13" t="str">
        <f>IF(入力!I49="","",入力!I49)</f>
        <v>市川市立中山小学校</v>
      </c>
      <c r="I65" s="13" t="str">
        <f>IF(入力!G49="","",入力!G49)</f>
        <v>４年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松本</v>
      </c>
      <c r="D66" s="13" t="str">
        <f>IF(入力!E52="","",入力!E52)</f>
        <v>陽</v>
      </c>
      <c r="E66" s="13" t="str">
        <f>IF(入力!C51="","",入力!C51)</f>
        <v>マツモト</v>
      </c>
      <c r="F66" s="13" t="str">
        <f>IF(入力!E51="","",入力!E51)</f>
        <v>ハルマ</v>
      </c>
      <c r="G66" s="13">
        <f>IF(入力!M51="","",入力!M51)</f>
        <v>525449254</v>
      </c>
      <c r="H66" s="13" t="str">
        <f>IF(入力!I51="","",入力!I51)</f>
        <v>船橋市立法典東小学校</v>
      </c>
      <c r="I66" s="13" t="str">
        <f>IF(入力!G51="","",入力!G51)</f>
        <v>３年</v>
      </c>
      <c r="J66" s="13">
        <f>IF(入力!P51="","",入力!P51)</f>
        <v>136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美沙子 一戸</cp:lastModifiedBy>
  <cp:lastPrinted>2016-05-09T15:17:35Z</cp:lastPrinted>
  <dcterms:created xsi:type="dcterms:W3CDTF">2014-04-05T09:56:00Z</dcterms:created>
  <dcterms:modified xsi:type="dcterms:W3CDTF">2025-09-14T23:10:55Z</dcterms:modified>
</cp:coreProperties>
</file>