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mura\Desktop\"/>
    </mc:Choice>
  </mc:AlternateContent>
  <workbookProtection lockStructure="1"/>
  <bookViews>
    <workbookView xWindow="0" yWindow="0" windowWidth="20490" windowHeight="86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<sst xmlns="http://schemas.openxmlformats.org/spreadsheetml/2006/main" count="409" uniqueCount="274">
  <si>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</si>
  <si>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</si>
  <si>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</si>
  <si>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</si>
  <si>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</si>
  <si>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</si>
  <si>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</si>
  <si>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</si>
  <si>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</si>
  <si>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</si>
  <si>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</si>
  <si>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</si>
  <si>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</si>
  <si>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</si>
  <si>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</si>
  <si>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</si>
  <si>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</si>
  <si>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</si>
  <si>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</si>
  <si>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</si>
  <si>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</si>
  <si>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</si>
  <si>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</si>
  <si>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</si>
  <si>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</si>
  <si>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</si>
  <si>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</si>
  <si>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</si>
  <si>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</si>
  <si>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</si>
  <si>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</si>
  <si>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</si>
  <si>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</si>
  <si>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</si>
  <si>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</si>
  <si>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</si>
  <si>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</si>
  <si>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</si>
  <si>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</si>
  <si>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</si>
  <si>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</si>
  <si>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</si>
  <si>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</si>
  <si>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</si>
  <si>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</si>
  <si>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</si>
  <si>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</si>
  <si>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</si>
  <si>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</si>
  <si>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</si>
  <si>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</si>
  <si>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</si>
  <si>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</si>
  <si>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</si>
  <si>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</si>
  <si>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</si>
  <si>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</si>
  <si>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</si>
  <si>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</si>
  <si>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</si>
  <si>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</si>
  <si>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</si>
  <si>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</si>
  <si>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</si>
  <si>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</si>
  <si>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</si>
  <si>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</si>
  <si>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</si>
  <si>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</si>
  <si>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</si>
  <si>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</si>
  <si>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</si>
  <si>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</si>
  <si>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</si>
  <si>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</si>
  <si>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</si>
  <si>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</si>
  <si>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</si>
  <si>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</si>
  <si>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</si>
  <si>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</si>
  <si>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</si>
  <si>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</si>
  <si>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</si>
  <si>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</si>
  <si>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</si>
  <si>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</si>
  <si>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</si>
  <si>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</si>
  <si>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</si>
  <si>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</si>
  <si>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</si>
  <si>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</si>
  <si>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</si>
  <si>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</si>
  <si>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</si>
  <si>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</si>
  <si>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</si>
  <si>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</si>
  <si>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</si>
  <si>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</si>
  <si>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</si>
  <si>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</si>
  <si>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</si>
  <si>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</si>
  <si>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</si>
  <si>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</si>
  <si>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</si>
  <si>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</si>
  <si>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</si>
  <si>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</si>
  <si>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</si>
  <si>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</si>
  <si>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</si>
  <si>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</si>
  <si>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</si>
  <si>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</si>
  <si>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</si>
  <si>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</si>
  <si>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</si>
  <si>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</si>
  <si>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</si>
  <si>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</si>
  <si>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</si>
  <si>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</si>
  <si>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</si>
  <si>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</si>
  <si>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</si>
  <si>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</si>
  <si>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</si>
  <si>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</si>
  <si>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</si>
  <si>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</si>
  <si>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</si>
  <si>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</si>
  <si>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</si>
  <si>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</si>
  <si>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</si>
  <si>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</si>
  <si>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</si>
  <si>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</si>
  <si>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</si>
  <si>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</si>
  <si>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</si>
  <si>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</si>
  <si>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</si>
  <si>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</si>
  <si>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</si>
  <si>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</si>
  <si>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</si>
  <si>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</si>
  <si>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</si>
  <si>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</si>
  <si>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</si>
  <si>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</si>
  <si>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</si>
  <si>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</si>
  <si>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</si>
  <si>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</si>
  <si>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</si>
  <si>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</si>
  <si>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</si>
  <si>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</si>
  <si>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</si>
  <si>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</si>
  <si>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</si>
  <si>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</si>
  <si>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</si>
  <si>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</si>
  <si>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</si>
  <si>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</si>
  <si>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</si>
  <si>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</si>
  <si>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</si>
  <si>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</si>
  <si>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</si>
  <si>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</si>
  <si>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</si>
  <si>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</si>
  <si>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</si>
  <si>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</si>
  <si>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</si>
  <si>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</si>
  <si>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</si>
  <si>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</si>
  <si>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</si>
  <si>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</si>
  <si>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</si>
  <si>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</si>
  <si>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</si>
  <si>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</si>
  <si>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</si>
  <si>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</si>
  <si>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</si>
  <si>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</si>
  <si>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</si>
  <si>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</si>
  <si>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</si>
  <si>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</si>
  <si>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</si>
  <si>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</si>
  <si>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</t>
    <rPh sb="0" eb="3">
      <t>チバシ</t>
    </rPh>
    <phoneticPr fontId="2"/>
  </si>
  <si>
    <t>ﾃｯﾍﾟﾝ</t>
    <phoneticPr fontId="2"/>
  </si>
  <si>
    <t>ｸﾛｻﾜ</t>
    <phoneticPr fontId="2"/>
  </si>
  <si>
    <t>ﾀｶｼ</t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</si>
  <si>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</si>
  <si>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</si>
  <si>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ｳｽｲ</t>
    <phoneticPr fontId="2"/>
  </si>
  <si>
    <t>ﾀｸﾔ</t>
    <phoneticPr fontId="2"/>
  </si>
  <si>
    <t>ﾖｼﾀﾞ</t>
    <phoneticPr fontId="2"/>
  </si>
  <si>
    <t>ﾕｳﾔ</t>
    <phoneticPr fontId="2"/>
  </si>
  <si>
    <t>ｶﾜﾑﾗ</t>
    <phoneticPr fontId="2"/>
  </si>
  <si>
    <t>ﾋﾃﾞｷ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</si>
  <si>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</si>
  <si>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</si>
  <si>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吉田</t>
    <rPh sb="0" eb="2">
      <t>ヨシダ</t>
    </rPh>
    <phoneticPr fontId="2"/>
  </si>
  <si>
    <t>侑矢</t>
    <rPh sb="0" eb="1">
      <t>ススム</t>
    </rPh>
    <rPh sb="1" eb="2">
      <t>ヤ</t>
    </rPh>
    <phoneticPr fontId="2"/>
  </si>
  <si>
    <t>川村</t>
    <rPh sb="0" eb="2">
      <t>カワムラ</t>
    </rPh>
    <phoneticPr fontId="2"/>
  </si>
  <si>
    <t>英樹</t>
    <rPh sb="0" eb="2">
      <t>ヒデキ</t>
    </rPh>
    <phoneticPr fontId="2"/>
  </si>
  <si>
    <t>262</t>
    <phoneticPr fontId="2"/>
  </si>
  <si>
    <t>0019</t>
    <phoneticPr fontId="2"/>
  </si>
  <si>
    <t>090</t>
    <phoneticPr fontId="2"/>
  </si>
  <si>
    <t>043</t>
    <phoneticPr fontId="2"/>
  </si>
  <si>
    <t>276</t>
    <phoneticPr fontId="2"/>
  </si>
  <si>
    <t>5789</t>
    <phoneticPr fontId="2"/>
  </si>
  <si>
    <t>①</t>
    <phoneticPr fontId="2"/>
  </si>
  <si>
    <t>ﾀﾆ</t>
    <phoneticPr fontId="2"/>
  </si>
  <si>
    <t>ｼｭﾝｿﾞｳ</t>
    <phoneticPr fontId="2"/>
  </si>
  <si>
    <t>ﾀﾞｲﾁ</t>
    <phoneticPr fontId="2"/>
  </si>
  <si>
    <t>ｵﾀﾞ</t>
    <phoneticPr fontId="2"/>
  </si>
  <si>
    <t>ﾊﾙｷ</t>
    <phoneticPr fontId="2"/>
  </si>
  <si>
    <t>ｺﾀﾞﾏ</t>
    <phoneticPr fontId="2"/>
  </si>
  <si>
    <t>ｺｳﾀ</t>
    <phoneticPr fontId="2"/>
  </si>
  <si>
    <t>ｵｶﾞﾀ</t>
    <phoneticPr fontId="2"/>
  </si>
  <si>
    <t>ﾄﾜ</t>
    <phoneticPr fontId="2"/>
  </si>
  <si>
    <t>ﾄﾐﾀ</t>
    <phoneticPr fontId="2"/>
  </si>
  <si>
    <t>ﾘｮｳｽｹ</t>
    <phoneticPr fontId="2"/>
  </si>
  <si>
    <t>ｶｲﾄ</t>
    <phoneticPr fontId="2"/>
  </si>
  <si>
    <t>ｾﾄ</t>
    <phoneticPr fontId="2"/>
  </si>
  <si>
    <t>ﾄﾑ</t>
    <phoneticPr fontId="2"/>
  </si>
  <si>
    <t>ｱﾗｲ</t>
    <phoneticPr fontId="2"/>
  </si>
  <si>
    <t>ﾃﾙﾐﾁ</t>
    <phoneticPr fontId="2"/>
  </si>
  <si>
    <t>ｵｶﾞｻﾜﾗ</t>
    <phoneticPr fontId="2"/>
  </si>
  <si>
    <t>ﾄﾓﾔ</t>
    <phoneticPr fontId="2"/>
  </si>
  <si>
    <t>ﾀｹﾓﾄ</t>
    <phoneticPr fontId="2"/>
  </si>
  <si>
    <t>ﾊﾙﾄ</t>
    <phoneticPr fontId="2"/>
  </si>
  <si>
    <t>ｺｳﾀ</t>
    <phoneticPr fontId="2"/>
  </si>
  <si>
    <t>谷</t>
    <rPh sb="0" eb="1">
      <t>タニ</t>
    </rPh>
    <phoneticPr fontId="2"/>
  </si>
  <si>
    <t>俊造</t>
    <rPh sb="0" eb="2">
      <t>シュンゾウ</t>
    </rPh>
    <phoneticPr fontId="2"/>
  </si>
  <si>
    <t>大地</t>
    <rPh sb="0" eb="2">
      <t>ダイチ</t>
    </rPh>
    <phoneticPr fontId="2"/>
  </si>
  <si>
    <t>小田</t>
    <rPh sb="0" eb="2">
      <t>オダ</t>
    </rPh>
    <phoneticPr fontId="2"/>
  </si>
  <si>
    <t>遥瞬</t>
    <rPh sb="0" eb="1">
      <t>ハルカ</t>
    </rPh>
    <rPh sb="1" eb="2">
      <t>シュン</t>
    </rPh>
    <phoneticPr fontId="2"/>
  </si>
  <si>
    <t>兒玉</t>
    <rPh sb="0" eb="2">
      <t>コダマ</t>
    </rPh>
    <phoneticPr fontId="2"/>
  </si>
  <si>
    <t>幸大</t>
    <rPh sb="0" eb="2">
      <t>コウダイ</t>
    </rPh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</si>
  <si>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</si>
  <si>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</si>
  <si>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冨田</t>
    <rPh sb="0" eb="2">
      <t>トミタ</t>
    </rPh>
    <phoneticPr fontId="2"/>
  </si>
  <si>
    <t>涼介</t>
    <rPh sb="0" eb="1">
      <t>スズ</t>
    </rPh>
    <rPh sb="1" eb="2">
      <t>スケ</t>
    </rPh>
    <phoneticPr fontId="2"/>
  </si>
  <si>
    <t>海翔</t>
    <rPh sb="0" eb="2">
      <t>カイト</t>
    </rPh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</si>
  <si>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</si>
  <si>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</si>
  <si>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荒井</t>
    <rPh sb="0" eb="2">
      <t>アライ</t>
    </rPh>
    <phoneticPr fontId="2"/>
  </si>
  <si>
    <t>耀道</t>
    <rPh sb="0" eb="1">
      <t>テル</t>
    </rPh>
    <rPh sb="1" eb="2">
      <t>ミチ</t>
    </rPh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</si>
  <si>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</si>
  <si>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</si>
  <si>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竹本</t>
    <rPh sb="0" eb="2">
      <t>タケモト</t>
    </rPh>
    <phoneticPr fontId="2"/>
  </si>
  <si>
    <t>晴翔</t>
    <rPh sb="0" eb="2">
      <t>ハルト</t>
    </rPh>
    <phoneticPr fontId="2"/>
  </si>
  <si>
    <t>晃太</t>
    <rPh sb="0" eb="2">
      <t>コウタ</t>
    </rPh>
    <phoneticPr fontId="2"/>
  </si>
  <si>
    <t>千葉市立朝日ケ丘小学校</t>
    <rPh sb="0" eb="4">
      <t>チバシリツ</t>
    </rPh>
    <rPh sb="4" eb="8">
      <t>アサヒガオカ</t>
    </rPh>
    <rPh sb="8" eb="11">
      <t>ショウガッコウ</t>
    </rPh>
    <phoneticPr fontId="2"/>
  </si>
  <si>
    <t>千葉市立園生小学校</t>
    <rPh sb="0" eb="4">
      <t>チバシリツ</t>
    </rPh>
    <rPh sb="4" eb="5">
      <t>ソノ</t>
    </rPh>
    <rPh sb="5" eb="6">
      <t>ナマ</t>
    </rPh>
    <rPh sb="6" eb="9">
      <t>ショウガッコウ</t>
    </rPh>
    <phoneticPr fontId="2"/>
  </si>
  <si>
    <t>千葉市立美浜打瀬小学校</t>
    <rPh sb="0" eb="4">
      <t>チバシリツ</t>
    </rPh>
    <rPh sb="4" eb="6">
      <t>ミハマ</t>
    </rPh>
    <rPh sb="6" eb="7">
      <t>ウ</t>
    </rPh>
    <rPh sb="7" eb="8">
      <t>セ</t>
    </rPh>
    <rPh sb="8" eb="11">
      <t>ショウガッコウ</t>
    </rPh>
    <phoneticPr fontId="2"/>
  </si>
  <si>
    <t>千葉市立小中台南小学校</t>
    <rPh sb="0" eb="4">
      <t>チバシリツ</t>
    </rPh>
    <rPh sb="4" eb="6">
      <t>コナカ</t>
    </rPh>
    <rPh sb="6" eb="7">
      <t>ダイ</t>
    </rPh>
    <rPh sb="7" eb="8">
      <t>ミナミ</t>
    </rPh>
    <rPh sb="8" eb="11">
      <t>ショウガッコウ</t>
    </rPh>
    <phoneticPr fontId="2"/>
  </si>
  <si>
    <t>どんな時でも「完全燃焼」、ボールをつなぐ全員バレーを心がけて日々練習してきました。チームワークで「限界突破」し、優勝目指して「てっぺん」まで駆け抜けます！</t>
    <rPh sb="3" eb="4">
      <t>トキ</t>
    </rPh>
    <rPh sb="7" eb="9">
      <t>カンゼン</t>
    </rPh>
    <rPh sb="9" eb="11">
      <t>ネンショウ</t>
    </rPh>
    <rPh sb="20" eb="22">
      <t>ゼンイン</t>
    </rPh>
    <rPh sb="26" eb="27">
      <t>ココロ</t>
    </rPh>
    <rPh sb="30" eb="32">
      <t>ヒビ</t>
    </rPh>
    <rPh sb="32" eb="34">
      <t>レンシュウ</t>
    </rPh>
    <rPh sb="49" eb="51">
      <t>ゲンカイ</t>
    </rPh>
    <rPh sb="51" eb="53">
      <t>トッパ</t>
    </rPh>
    <rPh sb="56" eb="58">
      <t>ユウショウ</t>
    </rPh>
    <rPh sb="58" eb="60">
      <t>メザ</t>
    </rPh>
    <rPh sb="70" eb="71">
      <t>カ</t>
    </rPh>
    <rPh sb="72" eb="73">
      <t>ヌ</t>
    </rPh>
    <phoneticPr fontId="2"/>
  </si>
  <si>
    <t>千葉県千葉市花見川区朝日ケ丘３－１５－２６</t>
    <rPh sb="0" eb="3">
      <t>チバケン</t>
    </rPh>
    <rPh sb="3" eb="6">
      <t>チバシ</t>
    </rPh>
    <rPh sb="6" eb="10">
      <t>ハナミガワク</t>
    </rPh>
    <rPh sb="10" eb="12">
      <t>アサヒ</t>
    </rPh>
    <rPh sb="13" eb="14">
      <t>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</si>
</sst>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207</v>
      </c>
      <c r="D7" s="110"/>
      <c r="E7" s="132" t="s">
        <v>208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/>
      <c r="AM7" s="146"/>
      <c r="AN7" s="146"/>
      <c r="AO7" s="146"/>
      <c r="AP7" s="146"/>
      <c r="AQ7" s="146"/>
      <c r="AR7" s="146"/>
      <c r="AS7" s="59" t="s">
        <v>75</v>
      </c>
      <c r="AT7" s="257"/>
    </row>
    <row r="8" spans="1:51" ht="18" customHeight="1">
      <c r="A8" s="99"/>
      <c r="B8" s="100"/>
      <c r="C8" s="134" t="s">
        <v>213</v>
      </c>
      <c r="D8" s="135"/>
      <c r="E8" s="136" t="s">
        <v>214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/>
      <c r="AL8" s="150"/>
      <c r="AM8" s="150"/>
      <c r="AN8" s="150"/>
      <c r="AO8" s="60" t="s">
        <v>76</v>
      </c>
      <c r="AP8" s="150"/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1" t="s">
        <v>203</v>
      </c>
      <c r="D9" s="110"/>
      <c r="E9" s="132" t="s">
        <v>204</v>
      </c>
      <c r="F9" s="111"/>
      <c r="G9" s="92">
        <v>508564719</v>
      </c>
      <c r="H9" s="92"/>
      <c r="I9" s="92"/>
      <c r="J9" s="92"/>
      <c r="K9" s="92"/>
      <c r="L9" s="92"/>
      <c r="M9" s="92">
        <v>330448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58"/>
    </row>
    <row r="10" spans="1:51" ht="18" customHeight="1">
      <c r="A10" s="99"/>
      <c r="B10" s="100"/>
      <c r="C10" s="134" t="s">
        <v>205</v>
      </c>
      <c r="D10" s="135"/>
      <c r="E10" s="136" t="s">
        <v>206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1" t="s">
        <v>209</v>
      </c>
      <c r="D11" s="110"/>
      <c r="E11" s="132" t="s">
        <v>210</v>
      </c>
      <c r="F11" s="111"/>
      <c r="G11" s="92">
        <v>505900557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8"/>
    </row>
    <row r="12" spans="1:51" ht="18" customHeight="1">
      <c r="A12" s="99"/>
      <c r="B12" s="100"/>
      <c r="C12" s="134" t="s">
        <v>215</v>
      </c>
      <c r="D12" s="135"/>
      <c r="E12" s="136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59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59"/>
    </row>
    <row r="15" spans="1:51" ht="15" customHeight="1">
      <c r="A15" s="141" t="s">
        <v>166</v>
      </c>
      <c r="B15" s="100"/>
      <c r="C15" s="131" t="s">
        <v>211</v>
      </c>
      <c r="D15" s="110"/>
      <c r="E15" s="132" t="s">
        <v>212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219</v>
      </c>
      <c r="S15" s="108"/>
      <c r="T15" s="108"/>
      <c r="U15" s="108"/>
      <c r="V15" s="49" t="s">
        <v>73</v>
      </c>
      <c r="W15" s="107" t="s">
        <v>220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222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49</v>
      </c>
    </row>
    <row r="16" spans="1:51" ht="18" customHeight="1">
      <c r="A16" s="99"/>
      <c r="B16" s="100"/>
      <c r="C16" s="134" t="s">
        <v>217</v>
      </c>
      <c r="D16" s="135"/>
      <c r="E16" s="136" t="s">
        <v>218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273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223</v>
      </c>
      <c r="AL16" s="150"/>
      <c r="AM16" s="150"/>
      <c r="AN16" s="150"/>
      <c r="AO16" s="60" t="s">
        <v>195</v>
      </c>
      <c r="AP16" s="150" t="s">
        <v>224</v>
      </c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>千葉県千葉市花見川区朝日ケ丘３－１５－２６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043-276-5789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221</v>
      </c>
      <c r="D21" s="78"/>
      <c r="E21" s="78">
        <v>8946</v>
      </c>
      <c r="F21" s="78"/>
      <c r="G21" s="78">
        <v>1150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225</v>
      </c>
      <c r="C25" s="131" t="s">
        <v>226</v>
      </c>
      <c r="D25" s="110"/>
      <c r="E25" s="132" t="s">
        <v>227</v>
      </c>
      <c r="F25" s="111"/>
      <c r="G25" s="118">
        <v>5</v>
      </c>
      <c r="H25" s="114"/>
      <c r="I25" s="112" t="s">
        <v>268</v>
      </c>
      <c r="J25" s="113"/>
      <c r="K25" s="113"/>
      <c r="L25" s="114"/>
      <c r="M25" s="118">
        <v>513309189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247</v>
      </c>
      <c r="D26" s="135"/>
      <c r="E26" s="136" t="s">
        <v>248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207</v>
      </c>
      <c r="D27" s="110"/>
      <c r="E27" s="132" t="s">
        <v>228</v>
      </c>
      <c r="F27" s="111"/>
      <c r="G27" s="118">
        <v>5</v>
      </c>
      <c r="H27" s="114"/>
      <c r="I27" s="112" t="s">
        <v>269</v>
      </c>
      <c r="J27" s="113"/>
      <c r="K27" s="113"/>
      <c r="L27" s="114"/>
      <c r="M27" s="118">
        <v>514281831</v>
      </c>
      <c r="N27" s="113"/>
      <c r="O27" s="114"/>
      <c r="P27" s="118">
        <v>137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213</v>
      </c>
      <c r="D28" s="135"/>
      <c r="E28" s="136" t="s">
        <v>249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229</v>
      </c>
      <c r="D29" s="110"/>
      <c r="E29" s="132" t="s">
        <v>230</v>
      </c>
      <c r="F29" s="111"/>
      <c r="G29" s="118">
        <v>5</v>
      </c>
      <c r="H29" s="114"/>
      <c r="I29" s="112" t="s">
        <v>270</v>
      </c>
      <c r="J29" s="113"/>
      <c r="K29" s="113"/>
      <c r="L29" s="114"/>
      <c r="M29" s="118">
        <v>515534940</v>
      </c>
      <c r="N29" s="113"/>
      <c r="O29" s="114"/>
      <c r="P29" s="118">
        <v>143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250</v>
      </c>
      <c r="D30" s="135"/>
      <c r="E30" s="136" t="s">
        <v>251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231</v>
      </c>
      <c r="D31" s="110"/>
      <c r="E31" s="132" t="s">
        <v>232</v>
      </c>
      <c r="F31" s="111"/>
      <c r="G31" s="118">
        <v>5</v>
      </c>
      <c r="H31" s="114"/>
      <c r="I31" s="112" t="s">
        <v>268</v>
      </c>
      <c r="J31" s="113"/>
      <c r="K31" s="113"/>
      <c r="L31" s="114"/>
      <c r="M31" s="118">
        <v>515533873</v>
      </c>
      <c r="N31" s="113"/>
      <c r="O31" s="114"/>
      <c r="P31" s="118">
        <v>142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252</v>
      </c>
      <c r="D32" s="135"/>
      <c r="E32" s="136" t="s">
        <v>253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233</v>
      </c>
      <c r="D33" s="110"/>
      <c r="E33" s="132" t="s">
        <v>234</v>
      </c>
      <c r="F33" s="111"/>
      <c r="G33" s="118">
        <v>5</v>
      </c>
      <c r="H33" s="114"/>
      <c r="I33" s="112" t="s">
        <v>268</v>
      </c>
      <c r="J33" s="113"/>
      <c r="K33" s="113"/>
      <c r="L33" s="114"/>
      <c r="M33" s="118">
        <v>515533986</v>
      </c>
      <c r="N33" s="113"/>
      <c r="O33" s="114"/>
      <c r="P33" s="118">
        <v>157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254</v>
      </c>
      <c r="D34" s="135"/>
      <c r="E34" s="136" t="s">
        <v>255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235</v>
      </c>
      <c r="D35" s="110"/>
      <c r="E35" s="132" t="s">
        <v>236</v>
      </c>
      <c r="F35" s="111"/>
      <c r="G35" s="118">
        <v>5</v>
      </c>
      <c r="H35" s="114"/>
      <c r="I35" s="112" t="s">
        <v>268</v>
      </c>
      <c r="J35" s="113"/>
      <c r="K35" s="113"/>
      <c r="L35" s="114"/>
      <c r="M35" s="118">
        <v>515534719</v>
      </c>
      <c r="N35" s="113"/>
      <c r="O35" s="114"/>
      <c r="P35" s="118">
        <v>133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256</v>
      </c>
      <c r="D36" s="135"/>
      <c r="E36" s="136" t="s">
        <v>257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211</v>
      </c>
      <c r="D37" s="110"/>
      <c r="E37" s="132" t="s">
        <v>237</v>
      </c>
      <c r="F37" s="111"/>
      <c r="G37" s="118">
        <v>5</v>
      </c>
      <c r="H37" s="114"/>
      <c r="I37" s="112" t="s">
        <v>268</v>
      </c>
      <c r="J37" s="113"/>
      <c r="K37" s="113"/>
      <c r="L37" s="114"/>
      <c r="M37" s="118">
        <v>515533741</v>
      </c>
      <c r="N37" s="113"/>
      <c r="O37" s="114"/>
      <c r="P37" s="118">
        <v>158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217</v>
      </c>
      <c r="D38" s="135"/>
      <c r="E38" s="136" t="s">
        <v>258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238</v>
      </c>
      <c r="D39" s="110"/>
      <c r="E39" s="132" t="s">
        <v>239</v>
      </c>
      <c r="F39" s="111"/>
      <c r="G39" s="118">
        <v>5</v>
      </c>
      <c r="H39" s="114"/>
      <c r="I39" s="112" t="s">
        <v>268</v>
      </c>
      <c r="J39" s="113"/>
      <c r="K39" s="113"/>
      <c r="L39" s="114"/>
      <c r="M39" s="118">
        <v>515534699</v>
      </c>
      <c r="N39" s="113"/>
      <c r="O39" s="114"/>
      <c r="P39" s="118">
        <v>136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259</v>
      </c>
      <c r="D40" s="135"/>
      <c r="E40" s="136" t="s">
        <v>260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240</v>
      </c>
      <c r="D41" s="110"/>
      <c r="E41" s="132" t="s">
        <v>241</v>
      </c>
      <c r="F41" s="111"/>
      <c r="G41" s="118">
        <v>5</v>
      </c>
      <c r="H41" s="114"/>
      <c r="I41" s="112" t="s">
        <v>269</v>
      </c>
      <c r="J41" s="113"/>
      <c r="K41" s="113"/>
      <c r="L41" s="114"/>
      <c r="M41" s="118">
        <v>515535105</v>
      </c>
      <c r="N41" s="113"/>
      <c r="O41" s="114"/>
      <c r="P41" s="118">
        <v>150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261</v>
      </c>
      <c r="D42" s="135"/>
      <c r="E42" s="136" t="s">
        <v>262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242</v>
      </c>
      <c r="D43" s="110"/>
      <c r="E43" s="132" t="s">
        <v>243</v>
      </c>
      <c r="F43" s="111"/>
      <c r="G43" s="118">
        <v>3</v>
      </c>
      <c r="H43" s="114"/>
      <c r="I43" s="112" t="s">
        <v>271</v>
      </c>
      <c r="J43" s="113"/>
      <c r="K43" s="113"/>
      <c r="L43" s="114"/>
      <c r="M43" s="118">
        <v>516680925</v>
      </c>
      <c r="N43" s="113"/>
      <c r="O43" s="114"/>
      <c r="P43" s="118">
        <v>126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263</v>
      </c>
      <c r="D44" s="135"/>
      <c r="E44" s="136" t="s">
        <v>264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244</v>
      </c>
      <c r="D45" s="110"/>
      <c r="E45" s="132" t="s">
        <v>245</v>
      </c>
      <c r="F45" s="111"/>
      <c r="G45" s="118">
        <v>3</v>
      </c>
      <c r="H45" s="114"/>
      <c r="I45" s="112" t="s">
        <v>271</v>
      </c>
      <c r="J45" s="113"/>
      <c r="K45" s="113"/>
      <c r="L45" s="114"/>
      <c r="M45" s="118">
        <v>516918916</v>
      </c>
      <c r="N45" s="113"/>
      <c r="O45" s="114"/>
      <c r="P45" s="118">
        <v>130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265</v>
      </c>
      <c r="D46" s="135"/>
      <c r="E46" s="136" t="s">
        <v>266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207</v>
      </c>
      <c r="D47" s="110"/>
      <c r="E47" s="132" t="s">
        <v>246</v>
      </c>
      <c r="F47" s="111"/>
      <c r="G47" s="118">
        <v>2</v>
      </c>
      <c r="H47" s="114"/>
      <c r="I47" s="112" t="s">
        <v>269</v>
      </c>
      <c r="J47" s="113"/>
      <c r="K47" s="113"/>
      <c r="L47" s="114"/>
      <c r="M47" s="118">
        <v>515111222</v>
      </c>
      <c r="N47" s="113"/>
      <c r="O47" s="114"/>
      <c r="P47" s="118">
        <v>134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213</v>
      </c>
      <c r="D48" s="179"/>
      <c r="E48" s="180" t="s">
        <v>267</v>
      </c>
      <c r="F48" s="181"/>
      <c r="G48" s="173"/>
      <c r="H48" s="174"/>
      <c r="I48" s="115"/>
      <c r="J48" s="116"/>
      <c r="K48" s="116"/>
      <c r="L48" s="117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272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77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てっぺん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434146625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臼井　拓也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514689311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黒澤　崇</v>
      </c>
      <c r="D9" s="276"/>
      <c r="E9" s="276"/>
      <c r="F9" s="276"/>
      <c r="G9" s="265">
        <f>IF(入力!G9="","",入力!G9)</f>
        <v>508564719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330448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吉田　侑矢</v>
      </c>
      <c r="D11" s="276"/>
      <c r="E11" s="276"/>
      <c r="F11" s="276"/>
      <c r="G11" s="265">
        <f>IF(入力!G11="","",入力!G11)</f>
        <v>505900557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川村　英樹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千葉県千葉市花見川区朝日ケ丘３－１５－２６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043-276-5789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090－8946－1150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谷　俊造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千葉市立朝日ケ丘小学校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513309189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臼井　大地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514281831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小田　遥瞬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千葉市立美浜打瀬小学校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515534940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兒玉　幸大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千葉市立朝日ケ丘小学校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515533873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尾形　音和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千葉市立朝日ケ丘小学校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515533986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冨田　涼介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千葉市立朝日ケ丘小学校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515534719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川村　海翔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千葉市立朝日ケ丘小学校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515533741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瀬戸　飛夢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515534699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荒井　耀道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515535105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小笠原　智也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516680925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竹本　晴翔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千葉市立小中台南小学校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516918916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臼井　晃太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千葉市立園生小学校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515111222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ﾃｯﾍﾟﾝ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千葉市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/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てっぺん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5">
        <f>IF(入力!C4="","",入力!C4)</f>
        <v>434146625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/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 t="str">
        <f>IF(入力!J7="","",入力!J7)</f>
        <v/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/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330448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ｳｽｲ　ﾀｸﾔ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 t="str">
        <f>IF(入力!AT7="","",入力!AT7)</f>
        <v/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/>
      </c>
      <c r="AC22" s="302"/>
      <c r="AD22" s="302"/>
      <c r="AE22" s="302"/>
      <c r="AF22" s="16" t="s">
        <v>73</v>
      </c>
      <c r="AG22" s="302" t="str">
        <f>IF(入力!W7="","",入力!W7)</f>
        <v/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/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臼井　拓也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/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/>
      </c>
      <c r="AY23" s="298"/>
      <c r="AZ23" s="298"/>
      <c r="BA23" s="298"/>
      <c r="BB23" s="19" t="s">
        <v>76</v>
      </c>
      <c r="BC23" s="298" t="str">
        <f>IF(入力!AP8="","",入力!AP8)</f>
        <v/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ｸﾛｻﾜ　ﾀｶｼ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 t="str">
        <f>IF(入力!AT9="","",入力!AT9)</f>
        <v/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/>
      </c>
      <c r="AC24" s="302"/>
      <c r="AD24" s="302"/>
      <c r="AE24" s="302"/>
      <c r="AF24" s="16" t="s">
        <v>73</v>
      </c>
      <c r="AG24" s="302" t="str">
        <f>IF(入力!W9="","",入力!W9)</f>
        <v/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/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黒澤　崇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/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/>
      </c>
      <c r="AY25" s="298"/>
      <c r="AZ25" s="298"/>
      <c r="BA25" s="298"/>
      <c r="BB25" s="19" t="s">
        <v>76</v>
      </c>
      <c r="BC25" s="298" t="str">
        <f>IF(入力!AP10="","",入力!AP10)</f>
        <v/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ﾖｼﾀﾞ　ﾕｳﾔ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 t="str">
        <f>IF(入力!AT11="","",入力!AT11)</f>
        <v/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/>
      </c>
      <c r="AC26" s="302"/>
      <c r="AD26" s="302"/>
      <c r="AE26" s="302"/>
      <c r="AF26" s="16" t="s">
        <v>73</v>
      </c>
      <c r="AG26" s="302" t="str">
        <f>IF(入力!W11="","",入力!W11)</f>
        <v/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/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吉田　侑矢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/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/>
      </c>
      <c r="AY27" s="298"/>
      <c r="AZ27" s="298"/>
      <c r="BA27" s="298"/>
      <c r="BB27" s="19" t="s">
        <v>76</v>
      </c>
      <c r="BC27" s="298" t="str">
        <f>IF(入力!AP12="","",入力!AP12)</f>
        <v/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ｶﾜﾑﾗ　ﾋﾃﾞｷ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49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262</v>
      </c>
      <c r="AC28" s="302"/>
      <c r="AD28" s="302"/>
      <c r="AE28" s="302"/>
      <c r="AF28" s="16" t="s">
        <v>73</v>
      </c>
      <c r="AG28" s="302" t="str">
        <f>IF(入力!W15="","",入力!W15)</f>
        <v>0019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043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川村　英樹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千葉県千葉市花見川区朝日ケ丘３－１５－２６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276</v>
      </c>
      <c r="AY29" s="357"/>
      <c r="AZ29" s="357"/>
      <c r="BA29" s="357"/>
      <c r="BB29" s="73" t="s">
        <v>76</v>
      </c>
      <c r="BC29" s="357" t="str">
        <f>IF(入力!AP16="","",入力!AP16)</f>
        <v>5789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ﾀﾆ　ｼｭﾝｿﾞｳ
谷　俊造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千葉市立朝日ケ丘小学校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513309189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144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ｳｽｲ　ﾀﾞｲﾁ
臼井　大地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千葉市立園生小学校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514281831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137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ｵﾀﾞ　ﾊﾙｷ
小田　遥瞬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千葉市立美浜打瀬小学校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515534940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143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ｺﾀﾞﾏ　ｺｳﾀ
兒玉　幸大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千葉市立朝日ケ丘小学校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515533873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142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ｵｶﾞﾀ　ﾄﾜ
尾形　音和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千葉市立朝日ケ丘小学校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515533986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157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ﾄﾐﾀ　ﾘｮｳｽｹ
冨田　涼介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千葉市立朝日ケ丘小学校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515534719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133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ｶﾜﾑﾗ　ｶｲﾄ
川村　海翔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千葉市立朝日ケ丘小学校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515533741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158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ｾﾄ　ﾄﾑ
瀬戸　飛夢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5</v>
      </c>
      <c r="R48" s="391"/>
      <c r="S48" s="392"/>
      <c r="T48" s="409" t="str">
        <f>IF(入力!I39="","",入力!I39)</f>
        <v>千葉市立朝日ケ丘小学校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515534699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136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ｱﾗｲ　ﾃﾙﾐﾁ
荒井　耀道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5</v>
      </c>
      <c r="R50" s="391"/>
      <c r="S50" s="392"/>
      <c r="T50" s="409" t="str">
        <f>IF(入力!I41="","",入力!I41)</f>
        <v>千葉市立園生小学校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515535105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150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ｵｶﾞｻﾜﾗ　ﾄﾓﾔ
小笠原　智也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3</v>
      </c>
      <c r="R52" s="391"/>
      <c r="S52" s="392"/>
      <c r="T52" s="409" t="str">
        <f>IF(入力!I43="","",入力!I43)</f>
        <v>千葉市立小中台南小学校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516680925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126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ﾀｹﾓﾄ　ﾊﾙﾄ
竹本　晴翔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3</v>
      </c>
      <c r="R54" s="391"/>
      <c r="S54" s="392"/>
      <c r="T54" s="409" t="str">
        <f>IF(入力!I45="","",入力!I45)</f>
        <v>千葉市立小中台南小学校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516918916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130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ｳｽｲ　ｺｳﾀ
臼井　晃太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>
        <f>IF(入力!G47="","",入力!G47)</f>
        <v>2</v>
      </c>
      <c r="R56" s="391"/>
      <c r="S56" s="392"/>
      <c r="T56" s="409" t="str">
        <f>IF(入力!I47="","",入力!I47)</f>
        <v>千葉市立園生小学校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515111222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134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てっぺん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434146625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臼井　拓也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514689311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黒澤　崇</v>
      </c>
      <c r="D9" s="276"/>
      <c r="E9" s="276"/>
      <c r="F9" s="276"/>
      <c r="G9" s="265">
        <f>IF(入力!G9="","",入力!G9)</f>
        <v>508564719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330448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吉田　侑矢</v>
      </c>
      <c r="D11" s="276"/>
      <c r="E11" s="276"/>
      <c r="F11" s="276"/>
      <c r="G11" s="265">
        <f>IF(入力!G11="","",入力!G11)</f>
        <v>505900557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川村　英樹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千葉県千葉市花見川区朝日ケ丘３－１５－２６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043-276-5789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090－8946－1150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谷　俊造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千葉市立朝日ケ丘小学校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513309189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臼井　大地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514281831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小田　遥瞬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千葉市立美浜打瀬小学校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515534940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兒玉　幸大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千葉市立朝日ケ丘小学校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515533873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尾形　音和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千葉市立朝日ケ丘小学校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515533986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冨田　涼介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千葉市立朝日ケ丘小学校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515534719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川村　海翔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千葉市立朝日ケ丘小学校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515533741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瀬戸　飛夢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515534699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荒井　耀道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515535105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小笠原　智也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516680925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竹本　晴翔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千葉市立小中台南小学校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516918916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臼井　晃太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千葉市立園生小学校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515111222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てっぺん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434146625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臼井　拓也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514689311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黒澤　崇</v>
      </c>
      <c r="D9" s="276"/>
      <c r="E9" s="276"/>
      <c r="F9" s="276"/>
      <c r="G9" s="265">
        <f>IF(入力!G9="","",入力!G9)</f>
        <v>508564719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330448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吉田　侑矢</v>
      </c>
      <c r="D11" s="276"/>
      <c r="E11" s="276"/>
      <c r="F11" s="276"/>
      <c r="G11" s="265">
        <f>IF(入力!G11="","",入力!G11)</f>
        <v>505900557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川村　英樹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千葉県千葉市花見川区朝日ケ丘３－１５－２６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043-276-5789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090－8946－1150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谷　俊造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千葉市立朝日ケ丘小学校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513309189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臼井　大地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514281831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小田　遥瞬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千葉市立美浜打瀬小学校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515534940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兒玉　幸大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千葉市立朝日ケ丘小学校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515533873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尾形　音和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千葉市立朝日ケ丘小学校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515533986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冨田　涼介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千葉市立朝日ケ丘小学校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515534719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川村　海翔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千葉市立朝日ケ丘小学校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515533741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瀬戸　飛夢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515534699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荒井　耀道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千葉市立園生小学校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515535105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小笠原　智也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516680925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竹本　晴翔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千葉市立小中台南小学校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516918916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臼井　晃太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千葉市立園生小学校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515111222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14</v>
      </c>
      <c r="J5" s="444" t="str">
        <f>IF(入力!A55="","",入力!A55)</f>
        <v>どんな時でも「完全燃焼」、ボールをつなぐ全員バレーを心がけて日々練習してきました。チームワークで「限界突破」し、優勝目指して「てっぺん」まで駆け抜けます！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てっぺん</v>
      </c>
      <c r="C7" s="33" t="str">
        <f>IF(入力!C2="","",入力!C2)</f>
        <v>ﾃｯﾍﾟﾝ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ｳｽｲ</v>
      </c>
      <c r="F16" s="33" t="str">
        <f>IF(入力!E7="","",入力!E7)</f>
        <v>ﾀｸﾔ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ｸﾛｻﾜ</v>
      </c>
      <c r="F17" s="33" t="str">
        <f>IF(入力!E9="","",入力!E9)</f>
        <v>ﾀｶｼ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侑矢</v>
      </c>
      <c r="E20" s="33" t="str">
        <f>IF(入力!C11="","",入力!C11)</f>
        <v>ﾖｼﾀﾞ</v>
      </c>
      <c r="F20" s="33" t="str">
        <f>IF(入力!E11="","",入力!E11)</f>
        <v>ﾕｳﾔ</v>
      </c>
      <c r="G20" s="33">
        <f>IF(入力!G11="","",入力!G11)</f>
        <v>505900557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川村</v>
      </c>
      <c r="D22" s="33" t="str">
        <f>IF(入力!E16="","",入力!E16)</f>
        <v>英樹</v>
      </c>
      <c r="E22" s="33" t="str">
        <f>IF(入力!C15="","",入力!C15)</f>
        <v>ｶﾜﾑﾗ</v>
      </c>
      <c r="F22" s="33" t="str">
        <f>IF(入力!E15="","",入力!E15)</f>
        <v>ﾋﾃﾞｷ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8946</v>
      </c>
      <c r="P22" s="33">
        <f>IF(入力!G21="","",入力!G21)</f>
        <v>1150</v>
      </c>
      <c r="Q22" s="33"/>
      <c r="R22" s="33" t="str">
        <f>IF(入力!R15="","",入力!R15)</f>
        <v>262</v>
      </c>
      <c r="S22" s="33" t="str">
        <f>IF(入力!W15="","",入力!W15)</f>
        <v>0019</v>
      </c>
      <c r="T22" s="33" t="str">
        <f>IF(入力!P16="","",入力!P16)</f>
        <v>千葉県千葉市花見川区朝日ケ丘３－１５－２６</v>
      </c>
      <c r="U22" s="33" t="str">
        <f>IF(入力!AL15="","",入力!AL15)</f>
        <v>043</v>
      </c>
      <c r="V22" s="33" t="str">
        <f>IF(入力!AK16="","",入力!AK16)</f>
        <v>276</v>
      </c>
      <c r="W22" s="33" t="str">
        <f>IF(入力!AP16="","",入力!AP16)</f>
        <v>5789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俊造</v>
      </c>
      <c r="E24" s="75" t="str">
        <f>VLOOKUP($B$51,$A$53:$F$352,5)</f>
        <v>ﾀﾆ</v>
      </c>
      <c r="F24" s="75" t="str">
        <f>VLOOKUP($B$51,$A$53:$F$352,6)</f>
        <v>ｼｭﾝｿﾞｳ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谷</v>
      </c>
      <c r="D53" s="33" t="str">
        <f>IF(入力!E26="","",入力!E26)</f>
        <v>俊造</v>
      </c>
      <c r="E53" s="33" t="str">
        <f>IF(入力!C25="","",入力!C25)</f>
        <v>ﾀﾆ</v>
      </c>
      <c r="F53" s="33" t="str">
        <f>IF(入力!E25="","",入力!E25)</f>
        <v>ｼｭﾝｿﾞｳ</v>
      </c>
      <c r="G53" s="33">
        <f>IF(入力!M25="","",入力!M25)</f>
        <v>513309189</v>
      </c>
      <c r="H53" s="33" t="str">
        <f>IF(入力!I25="","",入力!I25)</f>
        <v>千葉市立朝日ケ丘小学校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臼井</v>
      </c>
      <c r="D54" s="33" t="str">
        <f>IF(入力!E28="","",入力!E28)</f>
        <v>大地</v>
      </c>
      <c r="E54" s="33" t="str">
        <f>IF(入力!C27="","",入力!C27)</f>
        <v>ｳｽｲ</v>
      </c>
      <c r="F54" s="33" t="str">
        <f>IF(入力!E27="","",入力!E27)</f>
        <v>ﾀﾞｲﾁ</v>
      </c>
      <c r="G54" s="33">
        <f>IF(入力!M27="","",入力!M27)</f>
        <v>514281831</v>
      </c>
      <c r="H54" s="33" t="str">
        <f>IF(入力!I27="","",入力!I27)</f>
        <v>千葉市立園生小学校</v>
      </c>
      <c r="I54" s="33">
        <f>IF(入力!G27="","",入力!G27)</f>
        <v>5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小田</v>
      </c>
      <c r="D55" s="33" t="str">
        <f>IF(入力!E30="","",入力!E30)</f>
        <v>遥瞬</v>
      </c>
      <c r="E55" s="33" t="str">
        <f>IF(入力!C29="","",入力!C29)</f>
        <v>ｵﾀﾞ</v>
      </c>
      <c r="F55" s="33" t="str">
        <f>IF(入力!E29="","",入力!E29)</f>
        <v>ﾊﾙｷ</v>
      </c>
      <c r="G55" s="33">
        <f>IF(入力!M29="","",入力!M29)</f>
        <v>515534940</v>
      </c>
      <c r="H55" s="33" t="str">
        <f>IF(入力!I29="","",入力!I29)</f>
        <v>千葉市立美浜打瀬小学校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兒玉</v>
      </c>
      <c r="D56" s="33" t="str">
        <f>IF(入力!E32="","",入力!E32)</f>
        <v>幸大</v>
      </c>
      <c r="E56" s="33" t="str">
        <f>IF(入力!C31="","",入力!C31)</f>
        <v>ｺﾀﾞﾏ</v>
      </c>
      <c r="F56" s="33" t="str">
        <f>IF(入力!E31="","",入力!E31)</f>
        <v>ｺｳﾀ</v>
      </c>
      <c r="G56" s="33">
        <f>IF(入力!M31="","",入力!M31)</f>
        <v>515533873</v>
      </c>
      <c r="H56" s="33" t="str">
        <f>IF(入力!I31="","",入力!I31)</f>
        <v>千葉市立朝日ケ丘小学校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尾形</v>
      </c>
      <c r="D57" s="33" t="str">
        <f>IF(入力!E34="","",入力!E34)</f>
        <v>音和</v>
      </c>
      <c r="E57" s="33" t="str">
        <f>IF(入力!C33="","",入力!C33)</f>
        <v>ｵｶﾞﾀ</v>
      </c>
      <c r="F57" s="33" t="str">
        <f>IF(入力!E33="","",入力!E33)</f>
        <v>ﾄﾜ</v>
      </c>
      <c r="G57" s="33">
        <f>IF(入力!M33="","",入力!M33)</f>
        <v>515533986</v>
      </c>
      <c r="H57" s="33" t="str">
        <f>IF(入力!I33="","",入力!I33)</f>
        <v>千葉市立朝日ケ丘小学校</v>
      </c>
      <c r="I57" s="33">
        <f>IF(入力!G33="","",入力!G33)</f>
        <v>5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冨田</v>
      </c>
      <c r="D58" s="33" t="str">
        <f>IF(入力!E36="","",入力!E36)</f>
        <v>涼介</v>
      </c>
      <c r="E58" s="33" t="str">
        <f>IF(入力!C35="","",入力!C35)</f>
        <v>ﾄﾐﾀ</v>
      </c>
      <c r="F58" s="33" t="str">
        <f>IF(入力!E35="","",入力!E35)</f>
        <v>ﾘｮｳｽｹ</v>
      </c>
      <c r="G58" s="33">
        <f>IF(入力!M35="","",入力!M35)</f>
        <v>515534719</v>
      </c>
      <c r="H58" s="33" t="str">
        <f>IF(入力!I35="","",入力!I35)</f>
        <v>千葉市立朝日ケ丘小学校</v>
      </c>
      <c r="I58" s="33">
        <f>IF(入力!G35="","",入力!G35)</f>
        <v>5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川村</v>
      </c>
      <c r="D59" s="33" t="str">
        <f>IF(入力!E38="","",入力!E38)</f>
        <v>海翔</v>
      </c>
      <c r="E59" s="33" t="str">
        <f>IF(入力!C37="","",入力!C37)</f>
        <v>ｶﾜﾑﾗ</v>
      </c>
      <c r="F59" s="33" t="str">
        <f>IF(入力!E37="","",入力!E37)</f>
        <v>ｶｲﾄ</v>
      </c>
      <c r="G59" s="33">
        <f>IF(入力!M37="","",入力!M37)</f>
        <v>515533741</v>
      </c>
      <c r="H59" s="33" t="str">
        <f>IF(入力!I37="","",入力!I37)</f>
        <v>千葉市立朝日ケ丘小学校</v>
      </c>
      <c r="I59" s="33">
        <f>IF(入力!G37="","",入力!G37)</f>
        <v>5</v>
      </c>
      <c r="J59" s="33">
        <f>IF(入力!P37="","",入力!P37)</f>
        <v>158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瀬戸</v>
      </c>
      <c r="D60" s="33" t="str">
        <f>IF(入力!E40="","",入力!E40)</f>
        <v>飛夢</v>
      </c>
      <c r="E60" s="33" t="str">
        <f>IF(入力!C39="","",入力!C39)</f>
        <v>ｾﾄ</v>
      </c>
      <c r="F60" s="33" t="str">
        <f>IF(入力!E39="","",入力!E39)</f>
        <v>ﾄﾑ</v>
      </c>
      <c r="G60" s="33">
        <f>IF(入力!M39="","",入力!M39)</f>
        <v>515534699</v>
      </c>
      <c r="H60" s="33" t="str">
        <f>IF(入力!I39="","",入力!I39)</f>
        <v>千葉市立朝日ケ丘小学校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荒井</v>
      </c>
      <c r="D61" s="33" t="str">
        <f>IF(入力!E42="","",入力!E42)</f>
        <v>耀道</v>
      </c>
      <c r="E61" s="33" t="str">
        <f>IF(入力!C41="","",入力!C41)</f>
        <v>ｱﾗｲ</v>
      </c>
      <c r="F61" s="33" t="str">
        <f>IF(入力!E41="","",入力!E41)</f>
        <v>ﾃﾙﾐﾁ</v>
      </c>
      <c r="G61" s="33">
        <f>IF(入力!M41="","",入力!M41)</f>
        <v>515535105</v>
      </c>
      <c r="H61" s="33" t="str">
        <f>IF(入力!I41="","",入力!I41)</f>
        <v>千葉市立園生小学校</v>
      </c>
      <c r="I61" s="33">
        <f>IF(入力!G41="","",入力!G41)</f>
        <v>5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小笠原</v>
      </c>
      <c r="D62" s="33" t="str">
        <f>IF(入力!E44="","",入力!E44)</f>
        <v>智也</v>
      </c>
      <c r="E62" s="33" t="str">
        <f>IF(入力!C43="","",入力!C43)</f>
        <v>ｵｶﾞｻﾜﾗ</v>
      </c>
      <c r="F62" s="33" t="str">
        <f>IF(入力!E43="","",入力!E43)</f>
        <v>ﾄﾓﾔ</v>
      </c>
      <c r="G62" s="33">
        <f>IF(入力!M43="","",入力!M43)</f>
        <v>516680925</v>
      </c>
      <c r="H62" s="33" t="str">
        <f>IF(入力!I43="","",入力!I43)</f>
        <v>千葉市立小中台南小学校</v>
      </c>
      <c r="I62" s="33">
        <f>IF(入力!G43="","",入力!G43)</f>
        <v>3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竹本</v>
      </c>
      <c r="D63" s="33" t="str">
        <f>IF(入力!E46="","",入力!E46)</f>
        <v>晴翔</v>
      </c>
      <c r="E63" s="33" t="str">
        <f>IF(入力!C45="","",入力!C45)</f>
        <v>ﾀｹﾓﾄ</v>
      </c>
      <c r="F63" s="33" t="str">
        <f>IF(入力!E45="","",入力!E45)</f>
        <v>ﾊﾙﾄ</v>
      </c>
      <c r="G63" s="33">
        <f>IF(入力!M45="","",入力!M45)</f>
        <v>516918916</v>
      </c>
      <c r="H63" s="33" t="str">
        <f>IF(入力!I45="","",入力!I45)</f>
        <v>千葉市立小中台南小学校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臼井</v>
      </c>
      <c r="D64" s="33" t="str">
        <f>IF(入力!E48="","",入力!E48)</f>
        <v>晃太</v>
      </c>
      <c r="E64" s="33" t="str">
        <f>IF(入力!C47="","",入力!C47)</f>
        <v>ｳｽｲ</v>
      </c>
      <c r="F64" s="33" t="str">
        <f>IF(入力!E47="","",入力!E47)</f>
        <v>ｺｳﾀ</v>
      </c>
      <c r="G64" s="33">
        <f>IF(入力!M47="","",入力!M47)</f>
        <v>515111222</v>
      </c>
      <c r="H64" s="33" t="str">
        <f>IF(入力!I47="","",入力!I47)</f>
        <v>千葉市立園生小学校</v>
      </c>
      <c r="I64" s="33">
        <f>IF(入力!G47="","",入力!G47)</f>
        <v>2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kawamura</cp:lastModifiedBy>
  <cp:lastPrinted>2018-01-29T04:47:06Z</cp:lastPrinted>
  <dcterms:created xsi:type="dcterms:W3CDTF">2014-04-05T09:56:00Z</dcterms:created>
  <dcterms:modified xsi:type="dcterms:W3CDTF">2018-01-29T04:51:07Z</dcterms:modified>
</cp:coreProperties>
</file>