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3\Desktop\"/>
    </mc:Choice>
  </mc:AlternateContent>
  <xr:revisionPtr revIDLastSave="0" documentId="13_ncr:1_{1E1CD750-4673-44A5-8432-303B989CF498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<sst xmlns="http://schemas.openxmlformats.org/spreadsheetml/2006/main" count="295" uniqueCount="241">
  <si>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</si>
  <si>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</si>
  <si>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</si>
  <si>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</si>
  <si>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</si>
  <si>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</si>
  <si>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</si>
  <si>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</si>
  <si>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</si>
  <si>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</si>
  <si>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</si>
  <si>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</si>
  <si>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</si>
  <si>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</si>
  <si>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</si>
  <si>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</si>
  <si>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</si>
  <si>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</si>
  <si>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</si>
  <si>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</si>
  <si>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</si>
  <si>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</si>
  <si>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</si>
  <si>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</si>
  <si>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</si>
  <si>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</si>
  <si>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</si>
  <si>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</si>
  <si>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</si>
  <si>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</si>
  <si>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</si>
  <si>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</si>
  <si>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</si>
  <si>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</si>
  <si>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</si>
  <si>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</si>
  <si>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</si>
  <si>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</si>
  <si>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</si>
  <si>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</si>
  <si>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</si>
  <si>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</si>
  <si>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</si>
  <si>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</si>
  <si>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</si>
  <si>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</si>
  <si>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</si>
  <si>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</si>
  <si>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</si>
  <si>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</si>
  <si>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</si>
  <si>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</si>
  <si>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</si>
  <si>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</si>
  <si>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</si>
  <si>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</si>
  <si>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</si>
  <si>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</si>
  <si>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</si>
  <si>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</si>
  <si>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</si>
  <si>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</si>
  <si>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</si>
  <si>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</si>
  <si>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</si>
  <si>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</si>
  <si>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</si>
  <si>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</si>
  <si>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</si>
  <si>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</si>
  <si>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</si>
  <si>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</si>
  <si>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</si>
  <si>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</si>
  <si>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</si>
  <si>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</si>
  <si>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</si>
  <si>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</si>
  <si>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</si>
  <si>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</si>
  <si>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</si>
  <si>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</si>
  <si>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</si>
  <si>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</si>
  <si>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</si>
  <si>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</si>
  <si>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</si>
  <si>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</si>
  <si>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</si>
  <si>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</si>
  <si>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</si>
  <si>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</si>
  <si>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</si>
  <si>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</si>
  <si>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</si>
  <si>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</si>
  <si>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</si>
  <si>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</si>
  <si>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</si>
  <si>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</si>
  <si>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</si>
  <si>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</si>
  <si>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</si>
  <si>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</si>
  <si>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</si>
  <si>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</si>
  <si>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</si>
  <si>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</si>
  <si>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</si>
  <si>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</si>
  <si>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</si>
  <si>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</si>
  <si>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</si>
  <si>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</si>
  <si>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</si>
  <si>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</si>
  <si>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</si>
  <si>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</si>
  <si>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</si>
  <si>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</si>
  <si>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</si>
  <si>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</si>
  <si>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</si>
  <si>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</si>
  <si>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</si>
  <si>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</si>
  <si>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</si>
  <si>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</si>
  <si>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</si>
  <si>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</si>
  <si>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</si>
  <si>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</si>
  <si>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</si>
  <si>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</t>
    <phoneticPr fontId="2"/>
  </si>
  <si>
    <t>南支部</t>
  </si>
  <si>
    <t>JR</t>
    <phoneticPr fontId="2"/>
  </si>
  <si>
    <t>稲毛</t>
    <rPh sb="0" eb="2">
      <t>イナゲ</t>
    </rPh>
    <phoneticPr fontId="2"/>
  </si>
  <si>
    <t>黒澤</t>
    <rPh sb="0" eb="2">
      <t>クロザワ</t>
    </rPh>
    <phoneticPr fontId="2"/>
  </si>
  <si>
    <t>崇</t>
    <rPh sb="0" eb="1">
      <t>タカシ</t>
    </rPh>
    <phoneticPr fontId="2"/>
  </si>
  <si>
    <t>クロサワ</t>
    <phoneticPr fontId="2"/>
  </si>
  <si>
    <t>タカシ</t>
    <phoneticPr fontId="2"/>
  </si>
  <si>
    <t>長岡</t>
    <rPh sb="0" eb="2">
      <t>ナガオカ</t>
    </rPh>
    <phoneticPr fontId="2"/>
  </si>
  <si>
    <t>晶</t>
    <rPh sb="0" eb="1">
      <t>ショウ</t>
    </rPh>
    <phoneticPr fontId="2"/>
  </si>
  <si>
    <t>當麻</t>
    <rPh sb="0" eb="2">
      <t>トウマ</t>
    </rPh>
    <phoneticPr fontId="2"/>
  </si>
  <si>
    <t>万亀子</t>
    <rPh sb="0" eb="3">
      <t>マキコ</t>
    </rPh>
    <phoneticPr fontId="2"/>
  </si>
  <si>
    <t>トウマ</t>
    <phoneticPr fontId="2"/>
  </si>
  <si>
    <t>マキコ</t>
    <phoneticPr fontId="2"/>
  </si>
  <si>
    <t>ヤナギ</t>
    <phoneticPr fontId="2"/>
  </si>
  <si>
    <t>トシヒロ</t>
    <phoneticPr fontId="2"/>
  </si>
  <si>
    <t>柳</t>
    <rPh sb="0" eb="1">
      <t>ヤナギ</t>
    </rPh>
    <phoneticPr fontId="2"/>
  </si>
  <si>
    <t>利宏</t>
    <rPh sb="0" eb="2">
      <t>トシヒロ</t>
    </rPh>
    <phoneticPr fontId="2"/>
  </si>
  <si>
    <t>263</t>
    <phoneticPr fontId="2"/>
  </si>
  <si>
    <t>００４４</t>
    <phoneticPr fontId="2"/>
  </si>
  <si>
    <t>043</t>
    <phoneticPr fontId="2"/>
  </si>
  <si>
    <t>929</t>
    <phoneticPr fontId="2"/>
  </si>
  <si>
    <t>０４３</t>
    <phoneticPr fontId="2"/>
  </si>
  <si>
    <t>２０７７</t>
    <phoneticPr fontId="2"/>
  </si>
  <si>
    <t>７８４</t>
    <phoneticPr fontId="2"/>
  </si>
  <si>
    <t>０９０</t>
    <phoneticPr fontId="2"/>
  </si>
  <si>
    <t>３９００</t>
    <phoneticPr fontId="2"/>
  </si>
  <si>
    <t>５８４７</t>
    <phoneticPr fontId="2"/>
  </si>
  <si>
    <t>２６３</t>
    <phoneticPr fontId="2"/>
  </si>
  <si>
    <t>千葉市稲毛区小中台町２７８－３</t>
    <rPh sb="3" eb="10">
      <t>イナゲクコナカダイチョウ</t>
    </rPh>
    <phoneticPr fontId="2"/>
  </si>
  <si>
    <t>千葉市稲毛区小中台町６５５－２９</t>
    <rPh sb="2" eb="3">
      <t>シ</t>
    </rPh>
    <rPh sb="3" eb="6">
      <t>イナゲク</t>
    </rPh>
    <rPh sb="6" eb="10">
      <t>コナカダイチョウ</t>
    </rPh>
    <phoneticPr fontId="2"/>
  </si>
  <si>
    <t xml:space="preserve">千葉市稲毛区小中台町１５１２－６－Dー104 </t>
    <rPh sb="0" eb="10">
      <t>チバシイナゲクコナカダイチョウ</t>
    </rPh>
    <phoneticPr fontId="2"/>
  </si>
  <si>
    <t>男子</t>
    <rPh sb="0" eb="2">
      <t>ダンシ</t>
    </rPh>
    <phoneticPr fontId="2"/>
  </si>
  <si>
    <t>コバヤシ</t>
    <phoneticPr fontId="2"/>
  </si>
  <si>
    <t>ヒロト</t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</si>
  <si>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</si>
  <si>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寛登</t>
    </r>
    <phoneticPr fontId="2"/>
  </si>
  <si>
    <t>ニシカワ</t>
    <phoneticPr fontId="2"/>
  </si>
  <si>
    <t>ソウマ</t>
    <phoneticPr fontId="2"/>
  </si>
  <si>
    <t>西川</t>
    <rPh sb="0" eb="2">
      <t>ニシカワ</t>
    </rPh>
    <phoneticPr fontId="2"/>
  </si>
  <si>
    <t>蒼真</t>
    <rPh sb="0" eb="2">
      <t>ソウマ</t>
    </rPh>
    <phoneticPr fontId="2"/>
  </si>
  <si>
    <t>ナガオカ</t>
    <phoneticPr fontId="2"/>
  </si>
  <si>
    <t>ヤマト</t>
    <phoneticPr fontId="2"/>
  </si>
  <si>
    <t>長岡</t>
    <rPh sb="0" eb="2">
      <t>ナガオカ</t>
    </rPh>
    <phoneticPr fontId="2"/>
  </si>
  <si>
    <t>已翔</t>
    <phoneticPr fontId="2"/>
  </si>
  <si>
    <t>歩</t>
    <rPh sb="0" eb="1">
      <t>アユミ</t>
    </rPh>
    <phoneticPr fontId="2"/>
  </si>
  <si>
    <t>平田</t>
    <rPh sb="0" eb="2">
      <t>ヒラタ</t>
    </rPh>
    <phoneticPr fontId="2"/>
  </si>
  <si>
    <t>宇</t>
    <rPh sb="0" eb="1">
      <t>ウ</t>
    </rPh>
    <phoneticPr fontId="2"/>
  </si>
  <si>
    <t>バク</t>
    <phoneticPr fontId="2"/>
  </si>
  <si>
    <t>ジェユ</t>
    <phoneticPr fontId="2"/>
  </si>
  <si>
    <r>
      <rPr>
        <sz val="11"/>
        <color indexed="8"/>
        <rFont val="ＭＳ Ｐゴシック"/>
        <family val="3"/>
        <charset val="128"/>
      </rPr>
      <t>朴</t>
    </r>
    <r>
      <rPr>
        <sz val="11"/>
        <color indexed="8"/>
        <rFont val="Calibri"/>
        <family val="2"/>
      </rPr>
      <t xml:space="preserve"> </t>
    </r>
    <phoneticPr fontId="2"/>
  </si>
  <si>
    <t>齋惟</t>
  </si>
  <si>
    <t>天翔</t>
    <rPh sb="0" eb="2">
      <t>テンショウ</t>
    </rPh>
    <phoneticPr fontId="2"/>
  </si>
  <si>
    <t>ハルト</t>
    <phoneticPr fontId="2"/>
  </si>
  <si>
    <t>千葉市立小中台小学校</t>
    <rPh sb="0" eb="2">
      <t>チバ</t>
    </rPh>
    <rPh sb="2" eb="4">
      <t>シリツ</t>
    </rPh>
    <rPh sb="4" eb="7">
      <t>コナカダイ</t>
    </rPh>
    <rPh sb="7" eb="10">
      <t>ショウガッコウ</t>
    </rPh>
    <phoneticPr fontId="2"/>
  </si>
  <si>
    <t>千葉市立都賀小学校</t>
    <rPh sb="0" eb="2">
      <t>チバ</t>
    </rPh>
    <rPh sb="2" eb="4">
      <t>シリツ</t>
    </rPh>
    <rPh sb="4" eb="6">
      <t>ツガ</t>
    </rPh>
    <rPh sb="6" eb="9">
      <t>ショウガッコウ</t>
    </rPh>
    <phoneticPr fontId="2"/>
  </si>
  <si>
    <t>千葉市立園生小学校</t>
    <rPh sb="0" eb="2">
      <t>チバ</t>
    </rPh>
    <rPh sb="2" eb="4">
      <t>シリツ</t>
    </rPh>
    <rPh sb="4" eb="6">
      <t>ソンノウ</t>
    </rPh>
    <rPh sb="6" eb="9">
      <t>ショウガッコウ</t>
    </rPh>
    <phoneticPr fontId="2"/>
  </si>
  <si>
    <t>千葉市立千草台小学校</t>
    <rPh sb="0" eb="2">
      <t>チバ</t>
    </rPh>
    <rPh sb="2" eb="4">
      <t>シリツ</t>
    </rPh>
    <rPh sb="4" eb="6">
      <t>チグサ</t>
    </rPh>
    <rPh sb="6" eb="7">
      <t>ダイ</t>
    </rPh>
    <rPh sb="7" eb="10">
      <t>ショウガッコウ</t>
    </rPh>
    <phoneticPr fontId="2"/>
  </si>
  <si>
    <t>千葉市立草野小学校</t>
    <rPh sb="0" eb="2">
      <t>チバ</t>
    </rPh>
    <rPh sb="2" eb="4">
      <t>シリツ</t>
    </rPh>
    <rPh sb="4" eb="6">
      <t>クサノ</t>
    </rPh>
    <rPh sb="6" eb="9">
      <t>ショウガッコウ</t>
    </rPh>
    <phoneticPr fontId="2"/>
  </si>
  <si>
    <t>千葉市立朝日ヶ丘小学校</t>
    <rPh sb="0" eb="4">
      <t>チバシリツ</t>
    </rPh>
    <rPh sb="4" eb="11">
      <t>アサヒガオカショウガッコウ</t>
    </rPh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</si>
  <si>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</si>
  <si>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千葉市立高洲第三小学校</t>
    <rPh sb="0" eb="4">
      <t>チバシリツ</t>
    </rPh>
    <rPh sb="4" eb="6">
      <t>タカス</t>
    </rPh>
    <rPh sb="6" eb="11">
      <t>ダイサンショウガッコウ</t>
    </rPh>
    <phoneticPr fontId="2"/>
  </si>
  <si>
    <t>千葉市立都賀の台小学校</t>
    <rPh sb="0" eb="4">
      <t>チバシリツ</t>
    </rPh>
    <rPh sb="4" eb="6">
      <t>ツガ</t>
    </rPh>
    <rPh sb="7" eb="8">
      <t>ダイ</t>
    </rPh>
    <rPh sb="8" eb="11">
      <t>ショウガッコウ</t>
    </rPh>
    <phoneticPr fontId="2"/>
  </si>
  <si>
    <t>千葉市立幕張東小学校</t>
    <rPh sb="0" eb="4">
      <t>チバシリツ</t>
    </rPh>
    <rPh sb="4" eb="7">
      <t>マクハリヒガシ</t>
    </rPh>
    <rPh sb="7" eb="10">
      <t>ショウガッコウ</t>
    </rPh>
    <phoneticPr fontId="2"/>
  </si>
  <si>
    <t>千葉市立西小中台小学校</t>
    <rPh sb="0" eb="4">
      <t>チバシリツ</t>
    </rPh>
    <rPh sb="4" eb="11">
      <t>ニシコナカダイショウガッコウ</t>
    </rPh>
    <phoneticPr fontId="2"/>
  </si>
  <si>
    <t>千葉市立犢橋小学校</t>
    <rPh sb="0" eb="4">
      <t>チバシリツ</t>
    </rPh>
    <phoneticPr fontId="2"/>
  </si>
  <si>
    <r>
      <rPr>
        <sz val="11"/>
        <color indexed="8"/>
        <rFont val="ＭＳ Ｐゴシック"/>
        <family val="3"/>
        <charset val="128"/>
      </rPr>
      <t>長嶋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</si>
  <si>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晃希</t>
    </r>
    <phoneticPr fontId="2"/>
  </si>
  <si>
    <t>瑛太</t>
    <phoneticPr fontId="2"/>
  </si>
  <si>
    <r>
      <rPr>
        <sz val="11"/>
        <color indexed="8"/>
        <rFont val="ＭＳ Ｐゴシック"/>
        <family val="3"/>
        <charset val="128"/>
      </rPr>
      <t>田中</t>
    </r>
    <r>
      <rPr>
        <sz val="11"/>
        <color indexed="8"/>
        <rFont val="Calibri"/>
        <family val="2"/>
      </rPr>
      <t xml:space="preserve"> </t>
    </r>
    <phoneticPr fontId="2"/>
  </si>
  <si>
    <t>高田</t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</si>
  <si>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陽生</t>
    </r>
    <phoneticPr fontId="2"/>
  </si>
  <si>
    <t>皇貴</t>
    <phoneticPr fontId="2"/>
  </si>
  <si>
    <r>
      <rPr>
        <sz val="11"/>
        <color indexed="8"/>
        <rFont val="ＭＳ Ｐゴシック"/>
        <family val="3"/>
        <charset val="128"/>
      </rPr>
      <t>谷井</t>
    </r>
    <r>
      <rPr>
        <sz val="11"/>
        <color indexed="8"/>
        <rFont val="Calibri"/>
        <family val="2"/>
      </rPr>
      <t xml:space="preserve"> </t>
    </r>
  </si>
  <si>
    <r>
      <rPr>
        <sz val="11"/>
        <color indexed="8"/>
        <rFont val="ＭＳ Ｐゴシック"/>
        <family val="3"/>
        <charset val="128"/>
      </rPr>
      <t>竹内</t>
    </r>
    <r>
      <rPr>
        <sz val="11"/>
        <color indexed="8"/>
        <rFont val="Calibri"/>
        <family val="2"/>
      </rPr>
      <t xml:space="preserve"> </t>
    </r>
    <phoneticPr fontId="2"/>
  </si>
  <si>
    <t>直生</t>
    <phoneticPr fontId="2"/>
  </si>
  <si>
    <r>
      <rPr>
        <sz val="11"/>
        <color indexed="8"/>
        <rFont val="ＭＳ Ｐゴシック"/>
        <family val="3"/>
        <charset val="128"/>
      </rPr>
      <t>源田</t>
    </r>
    <r>
      <rPr>
        <sz val="11"/>
        <color indexed="8"/>
        <rFont val="Calibri"/>
        <family val="2"/>
      </rPr>
      <t xml:space="preserve"> </t>
    </r>
    <phoneticPr fontId="2"/>
  </si>
  <si>
    <t>歩</t>
    <phoneticPr fontId="2"/>
  </si>
  <si>
    <t>①</t>
    <phoneticPr fontId="2"/>
  </si>
  <si>
    <t>アキ</t>
    <phoneticPr fontId="2"/>
  </si>
  <si>
    <r>
      <rPr>
        <sz val="11"/>
        <color indexed="8"/>
        <rFont val="ＭＳ Ｐゴシック"/>
        <family val="3"/>
        <charset val="128"/>
      </rPr>
      <t>ナガオカ</t>
    </r>
    <r>
      <rPr>
        <sz val="11"/>
        <color indexed="8"/>
        <rFont val="Calibri"/>
        <family val="2"/>
      </rPr>
      <t xml:space="preserve"> </t>
    </r>
    <phoneticPr fontId="2"/>
  </si>
  <si>
    <t>285２</t>
    <phoneticPr fontId="2"/>
  </si>
  <si>
    <t>アユム</t>
    <phoneticPr fontId="2"/>
  </si>
  <si>
    <r>
      <rPr>
        <sz val="11"/>
        <color indexed="8"/>
        <rFont val="ＭＳ Ｐゴシック"/>
        <family val="3"/>
        <charset val="128"/>
      </rPr>
      <t>ナカジマ</t>
    </r>
    <r>
      <rPr>
        <sz val="11"/>
        <color indexed="8"/>
        <rFont val="Calibri"/>
        <family val="2"/>
      </rPr>
      <t xml:space="preserve"> </t>
    </r>
    <phoneticPr fontId="2"/>
  </si>
  <si>
    <t>ソラ</t>
    <phoneticPr fontId="2"/>
  </si>
  <si>
    <r>
      <rPr>
        <sz val="11"/>
        <color indexed="8"/>
        <rFont val="ＭＳ Ｐゴシック"/>
        <family val="3"/>
        <charset val="128"/>
      </rPr>
      <t>ヒラタ</t>
    </r>
    <r>
      <rPr>
        <sz val="11"/>
        <color indexed="8"/>
        <rFont val="Calibri"/>
        <family val="2"/>
      </rPr>
      <t xml:space="preserve"> 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</si>
  <si>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アユム</t>
    </r>
    <phoneticPr fontId="2"/>
  </si>
  <si>
    <r>
      <rPr>
        <sz val="11"/>
        <color indexed="8"/>
        <rFont val="ＭＳ Ｐゴシック"/>
        <family val="3"/>
        <charset val="128"/>
      </rPr>
      <t>ゲンダ</t>
    </r>
    <r>
      <rPr>
        <sz val="11"/>
        <color indexed="8"/>
        <rFont val="Calibri"/>
        <family val="2"/>
      </rPr>
      <t xml:space="preserve"> </t>
    </r>
    <phoneticPr fontId="2"/>
  </si>
  <si>
    <t>ナオ</t>
    <phoneticPr fontId="2"/>
  </si>
  <si>
    <t xml:space="preserve">タケウチ </t>
    <phoneticPr fontId="2"/>
  </si>
  <si>
    <t>コウキ</t>
    <phoneticPr fontId="2"/>
  </si>
  <si>
    <r>
      <rPr>
        <sz val="11"/>
        <color indexed="8"/>
        <rFont val="ＭＳ Ｐゴシック"/>
        <family val="3"/>
        <charset val="128"/>
      </rPr>
      <t>タニイ</t>
    </r>
    <r>
      <rPr>
        <sz val="11"/>
        <color indexed="8"/>
        <rFont val="Calibri"/>
        <family val="2"/>
      </rPr>
      <t xml:space="preserve"> </t>
    </r>
    <phoneticPr fontId="2"/>
  </si>
  <si>
    <t>ハルキ</t>
    <phoneticPr fontId="2"/>
  </si>
  <si>
    <r>
      <rPr>
        <sz val="11"/>
        <color indexed="8"/>
        <rFont val="ＭＳ Ｐゴシック"/>
        <family val="3"/>
        <charset val="128"/>
      </rPr>
      <t>タカダ</t>
    </r>
    <r>
      <rPr>
        <sz val="11"/>
        <color indexed="8"/>
        <rFont val="Calibri"/>
        <family val="2"/>
      </rPr>
      <t xml:space="preserve"> </t>
    </r>
    <phoneticPr fontId="2"/>
  </si>
  <si>
    <t>舜大</t>
    <phoneticPr fontId="2"/>
  </si>
  <si>
    <t xml:space="preserve">古郡 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</si>
  <si>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シュンタ</t>
    </r>
    <phoneticPr fontId="2"/>
  </si>
  <si>
    <t xml:space="preserve">フルゴオリ </t>
    <phoneticPr fontId="2"/>
  </si>
  <si>
    <t>エイタ</t>
    <phoneticPr fontId="2"/>
  </si>
  <si>
    <r>
      <rPr>
        <sz val="11"/>
        <color indexed="8"/>
        <rFont val="ＭＳ Ｐゴシック"/>
        <family val="3"/>
        <charset val="128"/>
      </rPr>
      <t>タナカ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</si>
  <si>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ナガシマ</t>
    </r>
    <r>
      <rPr>
        <sz val="11"/>
        <color indexed="8"/>
        <rFont val="Calibri"/>
        <family val="2"/>
      </rPr>
      <t xml:space="preserve"> </t>
    </r>
    <phoneticPr fontId="2"/>
  </si>
  <si>
    <t>９３４２</t>
    <phoneticPr fontId="2"/>
  </si>
  <si>
    <t>１０９０</t>
    <phoneticPr fontId="2"/>
  </si>
  <si>
    <t>千葉市花見川区千種町１０８－３５</t>
    <rPh sb="0" eb="2">
      <t>チバ</t>
    </rPh>
    <rPh sb="2" eb="3">
      <t>シ</t>
    </rPh>
    <rPh sb="3" eb="6">
      <t>ハナミガワ</t>
    </rPh>
    <rPh sb="6" eb="7">
      <t>ク</t>
    </rPh>
    <rPh sb="7" eb="9">
      <t>チクサ</t>
    </rPh>
    <rPh sb="9" eb="10">
      <t>チョウ</t>
    </rPh>
    <phoneticPr fontId="2"/>
  </si>
  <si>
    <t>２６２</t>
    <phoneticPr fontId="2"/>
  </si>
  <si>
    <t>００１２</t>
    <phoneticPr fontId="2"/>
  </si>
  <si>
    <t>中島</t>
    <rPh sb="0" eb="2">
      <t>ナカジマ</t>
    </rPh>
    <phoneticPr fontId="2"/>
  </si>
  <si>
    <t>今まで練習してきた事を生かして、チーム一丸となって、笑顔でプレーし、悔いのないように最後までやり切ります。てっぺんファイト。</t>
    <rPh sb="0" eb="1">
      <t>イマ</t>
    </rPh>
    <rPh sb="3" eb="5">
      <t>レンシュウ</t>
    </rPh>
    <rPh sb="9" eb="10">
      <t>コト</t>
    </rPh>
    <rPh sb="11" eb="12">
      <t>イ</t>
    </rPh>
    <rPh sb="19" eb="21">
      <t>イチガン</t>
    </rPh>
    <rPh sb="26" eb="28">
      <t>エガオ</t>
    </rPh>
    <rPh sb="34" eb="35">
      <t>クヤ</t>
    </rPh>
    <rPh sb="42" eb="44">
      <t>サイゴ</t>
    </rPh>
    <rPh sb="48" eb="49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</si>
</sst>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Calibri"/>
      <family val="3"/>
      <charset val="128"/>
    </font>
    <font>
      <sz val="11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 2" xfId="1" xr:uid="{00000000-0005-0000-0000-000001000000}"/>
    <cellStyle name="常规" xfId="0" builtinId="0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AO33" sqref="AO33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/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165</v>
      </c>
      <c r="K3" s="60"/>
      <c r="L3" s="60"/>
      <c r="M3" s="60"/>
      <c r="N3" s="60"/>
      <c r="O3" s="61"/>
      <c r="P3" s="188" t="s">
        <v>133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134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434146625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/>
      <c r="K5" s="124"/>
      <c r="L5" s="124"/>
      <c r="M5" s="124"/>
      <c r="N5" s="124"/>
      <c r="O5" s="124"/>
      <c r="P5" s="178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136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9" t="s">
        <v>139</v>
      </c>
      <c r="D7" s="86"/>
      <c r="E7" s="111" t="s">
        <v>140</v>
      </c>
      <c r="F7" s="87"/>
      <c r="G7" s="68">
        <v>508564719</v>
      </c>
      <c r="H7" s="68"/>
      <c r="I7" s="68"/>
      <c r="J7" s="68"/>
      <c r="K7" s="68"/>
      <c r="L7" s="68"/>
      <c r="M7" s="68">
        <v>330448</v>
      </c>
      <c r="N7" s="68"/>
      <c r="O7" s="68"/>
      <c r="P7" s="65" t="s">
        <v>7</v>
      </c>
      <c r="Q7" s="66"/>
      <c r="R7" s="84" t="s">
        <v>151</v>
      </c>
      <c r="S7" s="84"/>
      <c r="T7" s="84"/>
      <c r="U7" s="84"/>
      <c r="V7" s="27" t="s">
        <v>8</v>
      </c>
      <c r="W7" s="83" t="s">
        <v>152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6" t="s">
        <v>153</v>
      </c>
      <c r="AM7" s="126"/>
      <c r="AN7" s="126"/>
      <c r="AO7" s="126"/>
      <c r="AP7" s="126"/>
      <c r="AQ7" s="126"/>
      <c r="AR7" s="126"/>
      <c r="AS7" s="36" t="s">
        <v>10</v>
      </c>
      <c r="AT7" s="238">
        <v>55</v>
      </c>
    </row>
    <row r="8" spans="1:51" ht="18" customHeight="1">
      <c r="A8" s="75"/>
      <c r="B8" s="76"/>
      <c r="C8" s="113" t="s">
        <v>137</v>
      </c>
      <c r="D8" s="114"/>
      <c r="E8" s="118" t="s">
        <v>138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7" t="s">
        <v>162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214</v>
      </c>
      <c r="AL8" s="130"/>
      <c r="AM8" s="130"/>
      <c r="AN8" s="130"/>
      <c r="AO8" s="37" t="s">
        <v>11</v>
      </c>
      <c r="AP8" s="130" t="s">
        <v>154</v>
      </c>
      <c r="AQ8" s="130"/>
      <c r="AR8" s="130"/>
      <c r="AS8" s="131"/>
      <c r="AT8" s="238"/>
    </row>
    <row r="9" spans="1:51" ht="14.45" customHeight="1">
      <c r="A9" s="75" t="s">
        <v>82</v>
      </c>
      <c r="B9" s="76"/>
      <c r="C9" s="110" t="s">
        <v>213</v>
      </c>
      <c r="D9" s="86"/>
      <c r="E9" s="111" t="s">
        <v>212</v>
      </c>
      <c r="F9" s="87"/>
      <c r="G9" s="68">
        <v>523934257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237</v>
      </c>
      <c r="S9" s="84"/>
      <c r="T9" s="84"/>
      <c r="U9" s="84"/>
      <c r="V9" s="27" t="s">
        <v>8</v>
      </c>
      <c r="W9" s="83" t="s">
        <v>238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6" t="s">
        <v>158</v>
      </c>
      <c r="AM9" s="126"/>
      <c r="AN9" s="126"/>
      <c r="AO9" s="126"/>
      <c r="AP9" s="126"/>
      <c r="AQ9" s="126"/>
      <c r="AR9" s="126"/>
      <c r="AS9" s="36" t="s">
        <v>126</v>
      </c>
      <c r="AT9" s="239">
        <v>33</v>
      </c>
    </row>
    <row r="10" spans="1:51" ht="18" customHeight="1">
      <c r="A10" s="75"/>
      <c r="B10" s="76"/>
      <c r="C10" s="113" t="s">
        <v>141</v>
      </c>
      <c r="D10" s="114"/>
      <c r="E10" s="118" t="s">
        <v>142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236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234</v>
      </c>
      <c r="AL10" s="130"/>
      <c r="AM10" s="130"/>
      <c r="AN10" s="130"/>
      <c r="AO10" s="37" t="s">
        <v>127</v>
      </c>
      <c r="AP10" s="130" t="s">
        <v>235</v>
      </c>
      <c r="AQ10" s="130"/>
      <c r="AR10" s="130"/>
      <c r="AS10" s="131"/>
      <c r="AT10" s="239"/>
    </row>
    <row r="11" spans="1:51" ht="14.45" customHeight="1">
      <c r="A11" s="75" t="s">
        <v>83</v>
      </c>
      <c r="B11" s="76"/>
      <c r="C11" s="119" t="s">
        <v>145</v>
      </c>
      <c r="D11" s="86"/>
      <c r="E11" s="111" t="s">
        <v>146</v>
      </c>
      <c r="F11" s="87"/>
      <c r="G11" s="68">
        <v>509208947</v>
      </c>
      <c r="H11" s="68"/>
      <c r="I11" s="68"/>
      <c r="J11" s="68"/>
      <c r="K11" s="68"/>
      <c r="L11" s="68"/>
      <c r="M11" s="68">
        <v>505646</v>
      </c>
      <c r="N11" s="68"/>
      <c r="O11" s="68"/>
      <c r="P11" s="65" t="s">
        <v>7</v>
      </c>
      <c r="Q11" s="66"/>
      <c r="R11" s="84" t="s">
        <v>151</v>
      </c>
      <c r="S11" s="84"/>
      <c r="T11" s="84"/>
      <c r="U11" s="84"/>
      <c r="V11" s="27" t="s">
        <v>8</v>
      </c>
      <c r="W11" s="83" t="s">
        <v>152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6" t="s">
        <v>155</v>
      </c>
      <c r="AM11" s="126"/>
      <c r="AN11" s="126"/>
      <c r="AO11" s="126"/>
      <c r="AP11" s="126"/>
      <c r="AQ11" s="126"/>
      <c r="AR11" s="126"/>
      <c r="AS11" s="36" t="s">
        <v>126</v>
      </c>
      <c r="AT11" s="239">
        <v>53</v>
      </c>
    </row>
    <row r="12" spans="1:51" ht="18" customHeight="1">
      <c r="A12" s="75"/>
      <c r="B12" s="76"/>
      <c r="C12" s="113" t="s">
        <v>143</v>
      </c>
      <c r="D12" s="114"/>
      <c r="E12" s="118" t="s">
        <v>144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163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156</v>
      </c>
      <c r="AL12" s="130"/>
      <c r="AM12" s="130"/>
      <c r="AN12" s="130"/>
      <c r="AO12" s="37" t="s">
        <v>127</v>
      </c>
      <c r="AP12" s="130" t="s">
        <v>157</v>
      </c>
      <c r="AQ12" s="130"/>
      <c r="AR12" s="130"/>
      <c r="AS12" s="131"/>
      <c r="AT12" s="239"/>
    </row>
    <row r="13" spans="1:51" ht="15" customHeight="1">
      <c r="A13" s="75" t="s">
        <v>84</v>
      </c>
      <c r="B13" s="76"/>
      <c r="C13" s="125"/>
      <c r="D13" s="86"/>
      <c r="E13" s="86"/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40"/>
    </row>
    <row r="14" spans="1:51" ht="18" customHeight="1">
      <c r="A14" s="75"/>
      <c r="B14" s="76"/>
      <c r="C14" s="132"/>
      <c r="D14" s="114"/>
      <c r="E14" s="114"/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40"/>
    </row>
    <row r="15" spans="1:51" ht="15" customHeight="1">
      <c r="A15" s="123" t="s">
        <v>98</v>
      </c>
      <c r="B15" s="76"/>
      <c r="C15" s="119" t="s">
        <v>147</v>
      </c>
      <c r="D15" s="86"/>
      <c r="E15" s="111" t="s">
        <v>148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161</v>
      </c>
      <c r="S15" s="84"/>
      <c r="T15" s="84"/>
      <c r="U15" s="84"/>
      <c r="V15" s="27" t="s">
        <v>8</v>
      </c>
      <c r="W15" s="83" t="s">
        <v>152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6" t="s">
        <v>158</v>
      </c>
      <c r="AM15" s="126"/>
      <c r="AN15" s="126"/>
      <c r="AO15" s="126"/>
      <c r="AP15" s="126"/>
      <c r="AQ15" s="126"/>
      <c r="AR15" s="126"/>
      <c r="AS15" s="36" t="s">
        <v>126</v>
      </c>
      <c r="AT15" s="239">
        <v>47</v>
      </c>
    </row>
    <row r="16" spans="1:51" ht="18" customHeight="1">
      <c r="A16" s="75"/>
      <c r="B16" s="76"/>
      <c r="C16" s="113" t="s">
        <v>149</v>
      </c>
      <c r="D16" s="114"/>
      <c r="E16" s="118" t="s">
        <v>150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7" t="s">
        <v>164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159</v>
      </c>
      <c r="AL16" s="130"/>
      <c r="AM16" s="130"/>
      <c r="AN16" s="130"/>
      <c r="AO16" s="37" t="s">
        <v>127</v>
      </c>
      <c r="AP16" s="130" t="s">
        <v>160</v>
      </c>
      <c r="AQ16" s="130"/>
      <c r="AR16" s="130"/>
      <c r="AS16" s="131"/>
      <c r="AT16" s="239"/>
    </row>
    <row r="17" spans="1:46">
      <c r="A17" s="75" t="s">
        <v>0</v>
      </c>
      <c r="B17" s="76"/>
      <c r="C17" s="137" t="str">
        <f>IF(P16="","",P16)</f>
        <v xml:space="preserve">千葉市稲毛区小中台町１５１２－６－Dー104 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０９０-３９００-５８４７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8" t="s">
        <v>105</v>
      </c>
      <c r="D23" s="139"/>
      <c r="E23" s="140" t="s">
        <v>106</v>
      </c>
      <c r="F23" s="141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3" t="s">
        <v>99</v>
      </c>
      <c r="Q23" s="120"/>
      <c r="R23" s="120"/>
      <c r="S23" s="120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6" t="s">
        <v>211</v>
      </c>
      <c r="C25" s="125" t="s">
        <v>166</v>
      </c>
      <c r="D25" s="86"/>
      <c r="E25" s="86" t="s">
        <v>167</v>
      </c>
      <c r="F25" s="87"/>
      <c r="G25" s="97">
        <v>6</v>
      </c>
      <c r="H25" s="93"/>
      <c r="I25" s="91" t="s">
        <v>187</v>
      </c>
      <c r="J25" s="92"/>
      <c r="K25" s="92"/>
      <c r="L25" s="93"/>
      <c r="M25" s="97">
        <v>521524245</v>
      </c>
      <c r="N25" s="92"/>
      <c r="O25" s="93"/>
      <c r="P25" s="97">
        <v>150</v>
      </c>
      <c r="Q25" s="92"/>
      <c r="R25" s="92"/>
      <c r="S25" s="92"/>
      <c r="T25" s="98"/>
      <c r="U25" s="1"/>
      <c r="V25" s="1"/>
      <c r="W25" s="1"/>
      <c r="X25" s="1"/>
      <c r="Y25" s="100">
        <v>16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32" t="s">
        <v>168</v>
      </c>
      <c r="D26" s="114"/>
      <c r="E26" s="114" t="s">
        <v>169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25" t="s">
        <v>170</v>
      </c>
      <c r="D27" s="86"/>
      <c r="E27" s="86" t="s">
        <v>171</v>
      </c>
      <c r="F27" s="87"/>
      <c r="G27" s="97">
        <v>6</v>
      </c>
      <c r="H27" s="93"/>
      <c r="I27" s="97" t="s">
        <v>187</v>
      </c>
      <c r="J27" s="92"/>
      <c r="K27" s="92"/>
      <c r="L27" s="93"/>
      <c r="M27" s="97">
        <v>521524252</v>
      </c>
      <c r="N27" s="92"/>
      <c r="O27" s="93"/>
      <c r="P27" s="97">
        <v>155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32" t="s">
        <v>172</v>
      </c>
      <c r="D28" s="114"/>
      <c r="E28" s="114" t="s">
        <v>173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25" t="s">
        <v>174</v>
      </c>
      <c r="D29" s="86"/>
      <c r="E29" s="86" t="s">
        <v>175</v>
      </c>
      <c r="F29" s="87"/>
      <c r="G29" s="97">
        <v>6</v>
      </c>
      <c r="H29" s="93"/>
      <c r="I29" s="91" t="s">
        <v>198</v>
      </c>
      <c r="J29" s="92"/>
      <c r="K29" s="92"/>
      <c r="L29" s="93"/>
      <c r="M29" s="97">
        <v>522659984</v>
      </c>
      <c r="N29" s="92"/>
      <c r="O29" s="93"/>
      <c r="P29" s="97">
        <v>136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32" t="s">
        <v>176</v>
      </c>
      <c r="D30" s="114"/>
      <c r="E30" s="118" t="s">
        <v>177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216</v>
      </c>
      <c r="D31" s="86"/>
      <c r="E31" s="111" t="s">
        <v>215</v>
      </c>
      <c r="F31" s="87"/>
      <c r="G31" s="97">
        <v>6</v>
      </c>
      <c r="H31" s="93"/>
      <c r="I31" s="91" t="s">
        <v>187</v>
      </c>
      <c r="J31" s="92"/>
      <c r="K31" s="92"/>
      <c r="L31" s="93"/>
      <c r="M31" s="97">
        <v>523186434</v>
      </c>
      <c r="N31" s="92"/>
      <c r="O31" s="93"/>
      <c r="P31" s="97">
        <v>155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239</v>
      </c>
      <c r="D32" s="114"/>
      <c r="E32" s="118" t="s">
        <v>178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218</v>
      </c>
      <c r="D33" s="86"/>
      <c r="E33" s="111" t="s">
        <v>217</v>
      </c>
      <c r="F33" s="87"/>
      <c r="G33" s="97">
        <v>6</v>
      </c>
      <c r="H33" s="93"/>
      <c r="I33" s="91" t="s">
        <v>188</v>
      </c>
      <c r="J33" s="92"/>
      <c r="K33" s="92"/>
      <c r="L33" s="93"/>
      <c r="M33" s="97">
        <v>521849218</v>
      </c>
      <c r="N33" s="92"/>
      <c r="O33" s="93"/>
      <c r="P33" s="97">
        <v>156</v>
      </c>
      <c r="Q33" s="92"/>
      <c r="R33" s="92"/>
      <c r="S33" s="92"/>
      <c r="T33" s="98"/>
      <c r="U33" s="1"/>
      <c r="V33" s="1"/>
      <c r="W33" s="1"/>
      <c r="X33" s="1"/>
      <c r="Y33" s="201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179</v>
      </c>
      <c r="D34" s="114"/>
      <c r="E34" s="118" t="s">
        <v>180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202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25" t="s">
        <v>181</v>
      </c>
      <c r="D35" s="86"/>
      <c r="E35" s="86" t="s">
        <v>182</v>
      </c>
      <c r="F35" s="87"/>
      <c r="G35" s="97">
        <v>4</v>
      </c>
      <c r="H35" s="93"/>
      <c r="I35" s="91" t="s">
        <v>189</v>
      </c>
      <c r="J35" s="92"/>
      <c r="K35" s="92"/>
      <c r="L35" s="93"/>
      <c r="M35" s="97">
        <v>520670752</v>
      </c>
      <c r="N35" s="92"/>
      <c r="O35" s="93"/>
      <c r="P35" s="97">
        <v>135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32" t="s">
        <v>183</v>
      </c>
      <c r="D36" s="114"/>
      <c r="E36" s="114" t="s">
        <v>184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220</v>
      </c>
      <c r="D37" s="86"/>
      <c r="E37" s="86" t="s">
        <v>219</v>
      </c>
      <c r="F37" s="87"/>
      <c r="G37" s="97">
        <v>4</v>
      </c>
      <c r="H37" s="93"/>
      <c r="I37" s="91" t="s">
        <v>190</v>
      </c>
      <c r="J37" s="92"/>
      <c r="K37" s="92"/>
      <c r="L37" s="93"/>
      <c r="M37" s="97">
        <v>521220857</v>
      </c>
      <c r="N37" s="92"/>
      <c r="O37" s="93"/>
      <c r="P37" s="97">
        <v>138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7" t="s">
        <v>209</v>
      </c>
      <c r="D38" s="114"/>
      <c r="E38" s="118" t="s">
        <v>210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9" t="s">
        <v>222</v>
      </c>
      <c r="D39" s="86"/>
      <c r="E39" s="111" t="s">
        <v>221</v>
      </c>
      <c r="F39" s="87"/>
      <c r="G39" s="97">
        <v>4</v>
      </c>
      <c r="H39" s="93"/>
      <c r="I39" s="91" t="s">
        <v>191</v>
      </c>
      <c r="J39" s="92"/>
      <c r="K39" s="92"/>
      <c r="L39" s="93"/>
      <c r="M39" s="97">
        <v>521508092</v>
      </c>
      <c r="N39" s="92"/>
      <c r="O39" s="93"/>
      <c r="P39" s="97">
        <v>130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7" t="s">
        <v>207</v>
      </c>
      <c r="D40" s="114"/>
      <c r="E40" s="118" t="s">
        <v>208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224</v>
      </c>
      <c r="D41" s="86"/>
      <c r="E41" s="111" t="s">
        <v>223</v>
      </c>
      <c r="F41" s="87"/>
      <c r="G41" s="97">
        <v>4</v>
      </c>
      <c r="H41" s="93"/>
      <c r="I41" s="91" t="s">
        <v>192</v>
      </c>
      <c r="J41" s="92"/>
      <c r="K41" s="92"/>
      <c r="L41" s="93"/>
      <c r="M41" s="97">
        <v>521964621</v>
      </c>
      <c r="N41" s="92"/>
      <c r="O41" s="93"/>
      <c r="P41" s="97">
        <v>138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7" t="s">
        <v>206</v>
      </c>
      <c r="D42" s="114"/>
      <c r="E42" s="118" t="s">
        <v>205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226</v>
      </c>
      <c r="D43" s="86"/>
      <c r="E43" s="111" t="s">
        <v>225</v>
      </c>
      <c r="F43" s="87"/>
      <c r="G43" s="97">
        <v>4</v>
      </c>
      <c r="H43" s="93"/>
      <c r="I43" s="91" t="s">
        <v>193</v>
      </c>
      <c r="J43" s="92"/>
      <c r="K43" s="92"/>
      <c r="L43" s="93"/>
      <c r="M43" s="97">
        <v>521964638</v>
      </c>
      <c r="N43" s="92"/>
      <c r="O43" s="93"/>
      <c r="P43" s="97">
        <v>136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203</v>
      </c>
      <c r="D44" s="114"/>
      <c r="E44" s="115" t="s">
        <v>204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9" t="s">
        <v>230</v>
      </c>
      <c r="D45" s="86"/>
      <c r="E45" s="86" t="s">
        <v>229</v>
      </c>
      <c r="F45" s="87"/>
      <c r="G45" s="97">
        <v>4</v>
      </c>
      <c r="H45" s="93"/>
      <c r="I45" s="91" t="s">
        <v>194</v>
      </c>
      <c r="J45" s="92"/>
      <c r="K45" s="92"/>
      <c r="L45" s="93"/>
      <c r="M45" s="97">
        <v>523112389</v>
      </c>
      <c r="N45" s="92"/>
      <c r="O45" s="93"/>
      <c r="P45" s="97">
        <v>138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228</v>
      </c>
      <c r="D46" s="114"/>
      <c r="E46" s="118" t="s">
        <v>227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232</v>
      </c>
      <c r="D47" s="86"/>
      <c r="E47" s="111" t="s">
        <v>231</v>
      </c>
      <c r="F47" s="87"/>
      <c r="G47" s="97">
        <v>3</v>
      </c>
      <c r="H47" s="93"/>
      <c r="I47" s="91" t="s">
        <v>195</v>
      </c>
      <c r="J47" s="92"/>
      <c r="K47" s="92"/>
      <c r="L47" s="93"/>
      <c r="M47" s="97">
        <v>520805710</v>
      </c>
      <c r="N47" s="92"/>
      <c r="O47" s="93"/>
      <c r="P47" s="97">
        <v>123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202</v>
      </c>
      <c r="D48" s="158"/>
      <c r="E48" s="159" t="s">
        <v>201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6">
        <v>13</v>
      </c>
      <c r="B49" s="217">
        <v>13</v>
      </c>
      <c r="C49" s="219" t="s">
        <v>233</v>
      </c>
      <c r="D49" s="220"/>
      <c r="E49" s="221" t="s">
        <v>223</v>
      </c>
      <c r="F49" s="222"/>
      <c r="G49" s="208">
        <v>3</v>
      </c>
      <c r="H49" s="210"/>
      <c r="I49" s="229" t="s">
        <v>196</v>
      </c>
      <c r="J49" s="209"/>
      <c r="K49" s="209"/>
      <c r="L49" s="210"/>
      <c r="M49" s="208">
        <v>521964652</v>
      </c>
      <c r="N49" s="209"/>
      <c r="O49" s="210"/>
      <c r="P49" s="208">
        <v>134</v>
      </c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3" t="s">
        <v>199</v>
      </c>
      <c r="D50" s="224"/>
      <c r="E50" s="225" t="s">
        <v>200</v>
      </c>
      <c r="F50" s="226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7">
        <v>14</v>
      </c>
      <c r="C51" s="233" t="s">
        <v>147</v>
      </c>
      <c r="D51" s="220"/>
      <c r="E51" s="221" t="s">
        <v>186</v>
      </c>
      <c r="F51" s="222"/>
      <c r="G51" s="208">
        <v>3</v>
      </c>
      <c r="H51" s="210"/>
      <c r="I51" s="229" t="s">
        <v>197</v>
      </c>
      <c r="J51" s="209"/>
      <c r="K51" s="209"/>
      <c r="L51" s="210"/>
      <c r="M51" s="208">
        <v>521508108</v>
      </c>
      <c r="N51" s="209"/>
      <c r="O51" s="210"/>
      <c r="P51" s="208">
        <v>165</v>
      </c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2"/>
      <c r="C52" s="234" t="s">
        <v>149</v>
      </c>
      <c r="D52" s="235"/>
      <c r="E52" s="236" t="s">
        <v>185</v>
      </c>
      <c r="F52" s="237"/>
      <c r="G52" s="227"/>
      <c r="H52" s="228"/>
      <c r="I52" s="227"/>
      <c r="J52" s="230"/>
      <c r="K52" s="230"/>
      <c r="L52" s="228"/>
      <c r="M52" s="227"/>
      <c r="N52" s="230"/>
      <c r="O52" s="228"/>
      <c r="P52" s="227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240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1">
        <f>LEN(A55)</f>
        <v>62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A11" sqref="A11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16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てっぺん</v>
      </c>
      <c r="C7" s="13" t="str">
        <f>IF(入力!C2="","",入力!C2)</f>
        <v/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1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黒澤</v>
      </c>
      <c r="D16" s="13" t="str">
        <f>IF(入力!E8="","",入力!E8)</f>
        <v>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>
        <f>IF(入力!M7="","",入力!M7)</f>
        <v>330448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００４４</v>
      </c>
      <c r="T16" s="13" t="str">
        <f>IF(入力!P8="","",入力!P8)</f>
        <v>千葉市稲毛区小中台町２７８－３</v>
      </c>
      <c r="U16" s="13" t="str">
        <f>IF(入力!AL7="","",入力!AL7)</f>
        <v>043</v>
      </c>
      <c r="V16" s="13" t="str">
        <f>IF(入力!AK8="","",入力!AK8)</f>
        <v>285２</v>
      </c>
      <c r="W16" s="13" t="str">
        <f>IF(入力!AP8="","",入力!AP8)</f>
        <v>929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長岡</v>
      </c>
      <c r="D17" s="13" t="str">
        <f>IF(入力!E10="","",入力!E10)</f>
        <v>晶</v>
      </c>
      <c r="E17" s="13" t="str">
        <f>IF(入力!C9="","",入力!C9)</f>
        <v xml:space="preserve">ナガオカ </v>
      </c>
      <c r="F17" s="13" t="str">
        <f>IF(入力!E9="","",入力!E9)</f>
        <v>アキ</v>
      </c>
      <c r="G17" s="13">
        <f>IF(入力!G9="","",入力!G9)</f>
        <v>523934257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２６２</v>
      </c>
      <c r="S17" s="13" t="str">
        <f>IF(入力!W9="","",入力!W9)</f>
        <v>００１２</v>
      </c>
      <c r="T17" s="13" t="str">
        <f>IF(入力!P10="","",入力!P10)</f>
        <v>千葉市花見川区千種町１０８－３５</v>
      </c>
      <c r="U17" s="13" t="str">
        <f>IF(入力!AL9="","",入力!AL9)</f>
        <v>０９０</v>
      </c>
      <c r="V17" s="13" t="str">
        <f>IF(入力!AK10="","",入力!AK10)</f>
        <v>９３４２</v>
      </c>
      <c r="W17" s="13" t="str">
        <f>IF(入力!AP10="","",入力!AP10)</f>
        <v>１０９０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當麻</v>
      </c>
      <c r="D20" s="13" t="str">
        <f>IF(入力!E12="","",入力!E12)</f>
        <v>万亀子</v>
      </c>
      <c r="E20" s="13" t="str">
        <f>IF(入力!C11="","",入力!C11)</f>
        <v>トウマ</v>
      </c>
      <c r="F20" s="13" t="str">
        <f>IF(入力!E11="","",入力!E11)</f>
        <v>マキコ</v>
      </c>
      <c r="G20" s="13">
        <f>IF(入力!G11="","",入力!G11)</f>
        <v>509208947</v>
      </c>
      <c r="H20" s="13" t="str">
        <f>IF(入力!J11="","",入力!J11)</f>
        <v/>
      </c>
      <c r="I20" s="13">
        <f>IF(入力!M11="","",入力!M11)</f>
        <v>505646</v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００４４</v>
      </c>
      <c r="T20" s="13" t="str">
        <f>IF(入力!P12="","",入力!P12)</f>
        <v>千葉市稲毛区小中台町６５５－２９</v>
      </c>
      <c r="U20" s="13" t="str">
        <f>IF(入力!AL11="","",入力!AL11)</f>
        <v>０４３</v>
      </c>
      <c r="V20" s="13" t="str">
        <f>IF(入力!AK12="","",入力!AK12)</f>
        <v>２０７７</v>
      </c>
      <c r="W20" s="13" t="str">
        <f>IF(入力!AP12="","",入力!AP12)</f>
        <v>７８４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柳</v>
      </c>
      <c r="D22" s="13" t="str">
        <f>IF(入力!E16="","",入力!E16)</f>
        <v>利宏</v>
      </c>
      <c r="E22" s="13" t="str">
        <f>IF(入力!C15="","",入力!C15)</f>
        <v>ヤナギ</v>
      </c>
      <c r="F22" s="13" t="str">
        <f>IF(入力!E15="","",入力!E15)</f>
        <v>トシヒロ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２６３</v>
      </c>
      <c r="S22" s="13" t="str">
        <f>IF(入力!W15="","",入力!W15)</f>
        <v>００４４</v>
      </c>
      <c r="T22" s="13" t="str">
        <f>IF(入力!P16="","",入力!P16)</f>
        <v xml:space="preserve">千葉市稲毛区小中台町１５１２－６－Dー104 </v>
      </c>
      <c r="U22" s="13" t="str">
        <f>IF(入力!AL15="","",入力!AL15)</f>
        <v>０９０</v>
      </c>
      <c r="V22" s="13" t="str">
        <f>IF(入力!AK16="","",入力!AK16)</f>
        <v>３９００</v>
      </c>
      <c r="W22" s="13" t="str">
        <f>IF(入力!AP16="","",入力!AP16)</f>
        <v>５８４７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小林 </v>
      </c>
      <c r="D24" s="51" t="str">
        <f>VLOOKUP($B$51,$A$53:$F$352,4)</f>
        <v xml:space="preserve"> 寛登</v>
      </c>
      <c r="E24" s="51" t="str">
        <f>VLOOKUP($B$51,$A$53:$F$352,5)</f>
        <v>コバヤシ</v>
      </c>
      <c r="F24" s="51" t="str">
        <f>VLOOKUP($B$51,$A$53:$F$352,6)</f>
        <v>ヒロト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15" thickBot="1">
      <c r="A50" s="17"/>
      <c r="B50" s="18"/>
    </row>
    <row r="51" spans="1:41" ht="13.1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小林 </v>
      </c>
      <c r="D53" s="13" t="str">
        <f>IF(入力!E26="","",入力!E26)</f>
        <v xml:space="preserve"> 寛登</v>
      </c>
      <c r="E53" s="13" t="str">
        <f>IF(入力!C25="","",入力!C25)</f>
        <v>コバヤシ</v>
      </c>
      <c r="F53" s="13" t="str">
        <f>IF(入力!E25="","",入力!E25)</f>
        <v>ヒロト</v>
      </c>
      <c r="G53" s="13">
        <f>IF(入力!M25="","",入力!M25)</f>
        <v>521524245</v>
      </c>
      <c r="H53" s="13" t="str">
        <f>IF(入力!I25="","",入力!I25)</f>
        <v>千葉市立小中台小学校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西川</v>
      </c>
      <c r="D54" s="13" t="str">
        <f>IF(入力!E28="","",入力!E28)</f>
        <v>蒼真</v>
      </c>
      <c r="E54" s="13" t="str">
        <f>IF(入力!C27="","",入力!C27)</f>
        <v>ニシカワ</v>
      </c>
      <c r="F54" s="13" t="str">
        <f>IF(入力!E27="","",入力!E27)</f>
        <v>ソウマ</v>
      </c>
      <c r="G54" s="13">
        <f>IF(入力!M27="","",入力!M27)</f>
        <v>521524252</v>
      </c>
      <c r="H54" s="13" t="str">
        <f>IF(入力!I27="","",入力!I27)</f>
        <v>千葉市立小中台小学校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長岡</v>
      </c>
      <c r="D55" s="13" t="str">
        <f>IF(入力!E30="","",入力!E30)</f>
        <v>已翔</v>
      </c>
      <c r="E55" s="13" t="str">
        <f>IF(入力!C29="","",入力!C29)</f>
        <v>ナガオカ</v>
      </c>
      <c r="F55" s="13" t="str">
        <f>IF(入力!E29="","",入力!E29)</f>
        <v>ヤマト</v>
      </c>
      <c r="G55" s="13">
        <f>IF(入力!M29="","",入力!M29)</f>
        <v>522659984</v>
      </c>
      <c r="H55" s="13" t="str">
        <f>IF(入力!I29="","",入力!I29)</f>
        <v>千葉市立犢橋小学校</v>
      </c>
      <c r="I55" s="13">
        <f>IF(入力!G29="","",入力!G29)</f>
        <v>6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中島</v>
      </c>
      <c r="D56" s="13" t="str">
        <f>IF(入力!E32="","",入力!E32)</f>
        <v>歩</v>
      </c>
      <c r="E56" s="13" t="str">
        <f>IF(入力!C31="","",入力!C31)</f>
        <v xml:space="preserve">ナカジマ </v>
      </c>
      <c r="F56" s="13" t="str">
        <f>IF(入力!E31="","",入力!E31)</f>
        <v>アユム</v>
      </c>
      <c r="G56" s="13">
        <f>IF(入力!M31="","",入力!M31)</f>
        <v>523186434</v>
      </c>
      <c r="H56" s="13" t="str">
        <f>IF(入力!I31="","",入力!I31)</f>
        <v>千葉市立小中台小学校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平田</v>
      </c>
      <c r="D57" s="13" t="str">
        <f>IF(入力!E34="","",入力!E34)</f>
        <v>宇</v>
      </c>
      <c r="E57" s="13" t="str">
        <f>IF(入力!C33="","",入力!C33)</f>
        <v xml:space="preserve">ヒラタ </v>
      </c>
      <c r="F57" s="13" t="str">
        <f>IF(入力!E33="","",入力!E33)</f>
        <v>ソラ</v>
      </c>
      <c r="G57" s="13">
        <f>IF(入力!M33="","",入力!M33)</f>
        <v>521849218</v>
      </c>
      <c r="H57" s="13" t="str">
        <f>IF(入力!I33="","",入力!I33)</f>
        <v>千葉市立都賀小学校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朴 </v>
      </c>
      <c r="D58" s="13" t="str">
        <f>IF(入力!E36="","",入力!E36)</f>
        <v>齋惟</v>
      </c>
      <c r="E58" s="13" t="str">
        <f>IF(入力!C35="","",入力!C35)</f>
        <v>バク</v>
      </c>
      <c r="F58" s="13" t="str">
        <f>IF(入力!E35="","",入力!E35)</f>
        <v>ジェユ</v>
      </c>
      <c r="G58" s="13">
        <f>IF(入力!M35="","",入力!M35)</f>
        <v>520670752</v>
      </c>
      <c r="H58" s="13" t="str">
        <f>IF(入力!I35="","",入力!I35)</f>
        <v>千葉市立園生小学校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 xml:space="preserve">源田 </v>
      </c>
      <c r="D59" s="13" t="str">
        <f>IF(入力!E38="","",入力!E38)</f>
        <v>歩</v>
      </c>
      <c r="E59" s="13" t="str">
        <f>IF(入力!C37="","",入力!C37)</f>
        <v xml:space="preserve">ゲンダ </v>
      </c>
      <c r="F59" s="13" t="str">
        <f>IF(入力!E37="","",入力!E37)</f>
        <v xml:space="preserve"> アユム</v>
      </c>
      <c r="G59" s="13">
        <f>IF(入力!M37="","",入力!M37)</f>
        <v>521220857</v>
      </c>
      <c r="H59" s="13" t="str">
        <f>IF(入力!I37="","",入力!I37)</f>
        <v>千葉市立千草台小学校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竹内 </v>
      </c>
      <c r="D60" s="13" t="str">
        <f>IF(入力!E40="","",入力!E40)</f>
        <v>直生</v>
      </c>
      <c r="E60" s="13" t="str">
        <f>IF(入力!C39="","",入力!C39)</f>
        <v xml:space="preserve">タケウチ </v>
      </c>
      <c r="F60" s="13" t="str">
        <f>IF(入力!E39="","",入力!E39)</f>
        <v>ナオ</v>
      </c>
      <c r="G60" s="13">
        <f>IF(入力!M39="","",入力!M39)</f>
        <v>521508092</v>
      </c>
      <c r="H60" s="13" t="str">
        <f>IF(入力!I39="","",入力!I39)</f>
        <v>千葉市立草野小学校</v>
      </c>
      <c r="I60" s="13">
        <f>IF(入力!G39="","",入力!G39)</f>
        <v>4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谷井 </v>
      </c>
      <c r="D61" s="13" t="str">
        <f>IF(入力!E42="","",入力!E42)</f>
        <v>皇貴</v>
      </c>
      <c r="E61" s="13" t="str">
        <f>IF(入力!C41="","",入力!C41)</f>
        <v xml:space="preserve">タニイ </v>
      </c>
      <c r="F61" s="13" t="str">
        <f>IF(入力!E41="","",入力!E41)</f>
        <v>コウキ</v>
      </c>
      <c r="G61" s="13">
        <f>IF(入力!M41="","",入力!M41)</f>
        <v>521964621</v>
      </c>
      <c r="H61" s="13" t="str">
        <f>IF(入力!I41="","",入力!I41)</f>
        <v>千葉市立朝日ヶ丘小学校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高田</v>
      </c>
      <c r="D62" s="13" t="str">
        <f>IF(入力!E44="","",入力!E44)</f>
        <v xml:space="preserve"> 陽生</v>
      </c>
      <c r="E62" s="13" t="str">
        <f>IF(入力!C43="","",入力!C43)</f>
        <v xml:space="preserve">タカダ </v>
      </c>
      <c r="F62" s="13" t="str">
        <f>IF(入力!E43="","",入力!E43)</f>
        <v>ハルキ</v>
      </c>
      <c r="G62" s="13">
        <f>IF(入力!M43="","",入力!M43)</f>
        <v>521964638</v>
      </c>
      <c r="H62" s="13" t="str">
        <f>IF(入力!I43="","",入力!I43)</f>
        <v>千葉市立小中台小学校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 xml:space="preserve">古郡 </v>
      </c>
      <c r="D63" s="13" t="str">
        <f>IF(入力!E46="","",入力!E46)</f>
        <v>舜大</v>
      </c>
      <c r="E63" s="13" t="str">
        <f>IF(入力!C45="","",入力!C45)</f>
        <v xml:space="preserve">フルゴオリ </v>
      </c>
      <c r="F63" s="13" t="str">
        <f>IF(入力!E45="","",入力!E45)</f>
        <v xml:space="preserve"> シュンタ</v>
      </c>
      <c r="G63" s="13">
        <f>IF(入力!M45="","",入力!M45)</f>
        <v>523112389</v>
      </c>
      <c r="H63" s="13" t="str">
        <f>IF(入力!I45="","",入力!I45)</f>
        <v>千葉市立高洲第三小学校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田中 </v>
      </c>
      <c r="D64" s="13" t="str">
        <f>IF(入力!E48="","",入力!E48)</f>
        <v>瑛太</v>
      </c>
      <c r="E64" s="13" t="str">
        <f>IF(入力!C47="","",入力!C47)</f>
        <v xml:space="preserve">タナカ </v>
      </c>
      <c r="F64" s="13" t="str">
        <f>IF(入力!E47="","",入力!E47)</f>
        <v>エイタ</v>
      </c>
      <c r="G64" s="13">
        <f>IF(入力!M47="","",入力!M47)</f>
        <v>520805710</v>
      </c>
      <c r="H64" s="13" t="str">
        <f>IF(入力!I47="","",入力!I47)</f>
        <v>千葉市立都賀の台小学校</v>
      </c>
      <c r="I64" s="13">
        <f>IF(入力!G47="","",入力!G47)</f>
        <v>3</v>
      </c>
      <c r="J64" s="13">
        <f>IF(入力!P47="","",入力!P47)</f>
        <v>123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 xml:space="preserve">長嶋 </v>
      </c>
      <c r="D65" s="13" t="str">
        <f>IF(入力!E50="","",入力!E50)</f>
        <v xml:space="preserve"> 晃希</v>
      </c>
      <c r="E65" s="13" t="str">
        <f>IF(入力!C49="","",入力!C49)</f>
        <v xml:space="preserve">ナガシマ </v>
      </c>
      <c r="F65" s="13" t="str">
        <f>IF(入力!E49="","",入力!E49)</f>
        <v>コウキ</v>
      </c>
      <c r="G65" s="13">
        <f>IF(入力!M49="","",入力!M49)</f>
        <v>521964652</v>
      </c>
      <c r="H65" s="13" t="str">
        <f>IF(入力!I49="","",入力!I49)</f>
        <v>千葉市立幕張東小学校</v>
      </c>
      <c r="I65" s="13">
        <f>IF(入力!G49="","",入力!G49)</f>
        <v>3</v>
      </c>
      <c r="J65" s="13">
        <f>IF(入力!P49="","",入力!P49)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柳</v>
      </c>
      <c r="D66" s="13" t="str">
        <f>IF(入力!E52="","",入力!E52)</f>
        <v>天翔</v>
      </c>
      <c r="E66" s="13" t="str">
        <f>IF(入力!C51="","",入力!C51)</f>
        <v>ヤナギ</v>
      </c>
      <c r="F66" s="13" t="str">
        <f>IF(入力!E51="","",入力!E51)</f>
        <v>ハルト</v>
      </c>
      <c r="G66" s="13">
        <f>IF(入力!M51="","",入力!M51)</f>
        <v>521508108</v>
      </c>
      <c r="H66" s="13" t="str">
        <f>IF(入力!I51="","",入力!I51)</f>
        <v>千葉市立西小中台小学校</v>
      </c>
      <c r="I66" s="13">
        <f>IF(入力!G51="","",入力!G51)</f>
        <v>3</v>
      </c>
      <c r="J66" s="13">
        <f>IF(入力!P51="","",入力!P51)</f>
        <v>165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吴笛</cp:lastModifiedBy>
  <cp:lastPrinted>2023-09-18T21:59:31Z</cp:lastPrinted>
  <dcterms:created xsi:type="dcterms:W3CDTF">2014-04-05T09:56:00Z</dcterms:created>
  <dcterms:modified xsi:type="dcterms:W3CDTF">2023-09-19T23:23:00Z</dcterms:modified>
</cp:coreProperties>
</file>