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4221e7949fc32a6/デスクトップ/2026 関東大会/"/>
    </mc:Choice>
  </mc:AlternateContent>
  <xr:revisionPtr revIDLastSave="275" documentId="13_ncr:1_{78C87838-B2C1-461F-9BFC-5D0349564EA1}" xr6:coauthVersionLast="47" xr6:coauthVersionMax="47" xr10:uidLastSave="{64D69065-14D4-405F-A756-7D6984B784DB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<sst xmlns="http://schemas.openxmlformats.org/spreadsheetml/2006/main" count="326" uniqueCount="250">
  <si>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</si>
  <si>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</si>
  <si>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</si>
  <si>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</si>
  <si>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</si>
  <si>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</si>
  <si>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</si>
  <si>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</si>
  <si>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</si>
  <si>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</si>
  <si>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</si>
  <si>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</si>
  <si>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</si>
  <si>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</si>
  <si>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</si>
  <si>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</si>
  <si>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</si>
  <si>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</si>
  <si>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</si>
  <si>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</si>
  <si>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</si>
  <si>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</si>
  <si>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</si>
  <si>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</si>
  <si>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</si>
  <si>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</si>
  <si>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</si>
  <si>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</si>
  <si>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</si>
  <si>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</si>
  <si>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</si>
  <si>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</si>
  <si>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</si>
  <si>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</si>
  <si>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</si>
  <si>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</si>
  <si>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</si>
  <si>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</si>
  <si>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</si>
  <si>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</si>
  <si>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</si>
  <si>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</si>
  <si>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</si>
  <si>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</si>
  <si>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</si>
  <si>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</si>
  <si>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</si>
  <si>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</si>
  <si>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</si>
  <si>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</si>
  <si>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</si>
  <si>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</si>
  <si>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</si>
  <si>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</si>
  <si>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</si>
  <si>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</si>
  <si>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</si>
  <si>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</si>
  <si>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</si>
  <si>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</si>
  <si>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</si>
  <si>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</si>
  <si>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</si>
  <si>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</si>
  <si>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</si>
  <si>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</si>
  <si>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</si>
  <si>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</si>
  <si>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</si>
  <si>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</si>
  <si>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</si>
  <si>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</si>
  <si>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</si>
  <si>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</si>
  <si>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</si>
  <si>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</si>
  <si>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</si>
  <si>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</si>
  <si>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</si>
  <si>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</si>
  <si>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</si>
  <si>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</si>
  <si>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</si>
  <si>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</si>
  <si>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</si>
  <si>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</si>
  <si>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</si>
  <si>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</si>
  <si>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</si>
  <si>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</si>
  <si>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</si>
  <si>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</si>
  <si>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</si>
  <si>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</si>
  <si>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</si>
  <si>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</si>
  <si>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</si>
  <si>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</si>
  <si>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</si>
  <si>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</si>
  <si>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</si>
  <si>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</si>
  <si>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</si>
  <si>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</si>
  <si>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</si>
  <si>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</si>
  <si>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</si>
  <si>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</si>
  <si>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</si>
  <si>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</si>
  <si>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</si>
  <si>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</si>
  <si>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</si>
  <si>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</si>
  <si>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</si>
  <si>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</si>
  <si>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</si>
  <si>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</si>
  <si>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</si>
  <si>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</si>
  <si>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</si>
  <si>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</si>
  <si>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</si>
  <si>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</si>
  <si>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</si>
  <si>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</si>
  <si>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</si>
  <si>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</si>
  <si>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</si>
  <si>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</si>
  <si>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</si>
  <si>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</si>
  <si>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</si>
  <si>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クローバー・ブイヨツカイドウ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</si>
  <si>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</si>
  <si>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</si>
  <si>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T10061923</t>
    <phoneticPr fontId="2"/>
  </si>
  <si>
    <t>JR総部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</si>
  <si>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</si>
  <si>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</si>
  <si>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</si>
  <si>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</si>
  <si>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</si>
  <si>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JVA000136891</t>
    <phoneticPr fontId="2"/>
  </si>
  <si>
    <t>0217618</t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</si>
  <si>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</si>
  <si>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</si>
  <si>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</si>
  <si>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</si>
  <si>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</si>
  <si>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</si>
  <si>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</si>
  <si>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</si>
  <si>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</si>
  <si>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1">
      <t>セイ</t>
    </rPh>
    <rPh sb="1" eb="2">
      <t>トシ</t>
    </rPh>
    <phoneticPr fontId="2"/>
  </si>
  <si>
    <t>JVA003140451</t>
    <phoneticPr fontId="2"/>
  </si>
  <si>
    <t>綾乃</t>
    <rPh sb="0" eb="2">
      <t>アヤノ</t>
    </rPh>
    <phoneticPr fontId="2"/>
  </si>
  <si>
    <t>JVA001026603</t>
    <phoneticPr fontId="2"/>
  </si>
  <si>
    <t>285</t>
    <phoneticPr fontId="2"/>
  </si>
  <si>
    <t>0835</t>
    <phoneticPr fontId="2"/>
  </si>
  <si>
    <t>佐倉市畔田394-1-1</t>
    <rPh sb="0" eb="3">
      <t>サクラシ</t>
    </rPh>
    <rPh sb="3" eb="5">
      <t>アゼタ</t>
    </rPh>
    <phoneticPr fontId="2"/>
  </si>
  <si>
    <t>080</t>
    <phoneticPr fontId="2"/>
  </si>
  <si>
    <t>1196</t>
    <phoneticPr fontId="2"/>
  </si>
  <si>
    <t>0273</t>
    <phoneticPr fontId="2"/>
  </si>
  <si>
    <t>0563822</t>
    <phoneticPr fontId="2"/>
  </si>
  <si>
    <t>5197</t>
    <phoneticPr fontId="2"/>
  </si>
  <si>
    <t>1580</t>
    <phoneticPr fontId="2"/>
  </si>
  <si>
    <t>宮原</t>
    <rPh sb="0" eb="2">
      <t>ミヤハラ</t>
    </rPh>
    <phoneticPr fontId="2"/>
  </si>
  <si>
    <t>茜</t>
    <rPh sb="0" eb="1">
      <t>アカネ</t>
    </rPh>
    <phoneticPr fontId="2"/>
  </si>
  <si>
    <t>ミヤハラ</t>
    <phoneticPr fontId="2"/>
  </si>
  <si>
    <t>アカネ</t>
    <phoneticPr fontId="2"/>
  </si>
  <si>
    <t>①</t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</si>
  <si>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</si>
  <si>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</si>
  <si>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</si>
  <si>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1">
      <t>キョウ</t>
    </rPh>
    <rPh sb="1" eb="2">
      <t>シ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</si>
  <si>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</si>
  <si>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</si>
  <si>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</si>
  <si>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2">
      <t>ソウマ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</si>
  <si>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</si>
  <si>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</si>
  <si>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</si>
  <si>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</si>
  <si>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</si>
  <si>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</si>
  <si>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</si>
  <si>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</si>
  <si>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サトウ</t>
    <phoneticPr fontId="2"/>
  </si>
  <si>
    <t>ヒカル</t>
    <phoneticPr fontId="2"/>
  </si>
  <si>
    <t>佐藤</t>
    <rPh sb="0" eb="2">
      <t>サトウ</t>
    </rPh>
    <phoneticPr fontId="2"/>
  </si>
  <si>
    <t>光</t>
    <rPh sb="0" eb="1">
      <t>ヒカル</t>
    </rPh>
    <phoneticPr fontId="2"/>
  </si>
  <si>
    <t>イトウ</t>
    <phoneticPr fontId="2"/>
  </si>
  <si>
    <t>リョウマ</t>
    <phoneticPr fontId="2"/>
  </si>
  <si>
    <t>伊藤</t>
    <rPh sb="0" eb="2">
      <t>イトウ</t>
    </rPh>
    <phoneticPr fontId="2"/>
  </si>
  <si>
    <t>稜真</t>
    <rPh sb="0" eb="1">
      <t>リョウ</t>
    </rPh>
    <rPh sb="1" eb="2">
      <t>マ</t>
    </rPh>
    <phoneticPr fontId="2"/>
  </si>
  <si>
    <t>ナカダイ</t>
    <phoneticPr fontId="2"/>
  </si>
  <si>
    <t>コウタ</t>
    <phoneticPr fontId="2"/>
  </si>
  <si>
    <t>康太</t>
    <rPh sb="0" eb="2">
      <t>コウタ</t>
    </rPh>
    <phoneticPr fontId="2"/>
  </si>
  <si>
    <t>オザキ</t>
    <phoneticPr fontId="2"/>
  </si>
  <si>
    <t>アツトシ</t>
    <phoneticPr fontId="2"/>
  </si>
  <si>
    <t>尾崎</t>
    <rPh sb="0" eb="2">
      <t>オザキ</t>
    </rPh>
    <phoneticPr fontId="2"/>
  </si>
  <si>
    <t>敦俊</t>
    <rPh sb="0" eb="2">
      <t>アツトシ</t>
    </rPh>
    <phoneticPr fontId="2"/>
  </si>
  <si>
    <t>ヤスモリ</t>
    <phoneticPr fontId="2"/>
  </si>
  <si>
    <t>ナギ</t>
    <phoneticPr fontId="2"/>
  </si>
  <si>
    <t>保森</t>
    <rPh sb="0" eb="2">
      <t>ヤスモリ</t>
    </rPh>
    <phoneticPr fontId="2"/>
  </si>
  <si>
    <t>那輝</t>
    <rPh sb="0" eb="1">
      <t>ナ</t>
    </rPh>
    <rPh sb="1" eb="2">
      <t>テル</t>
    </rPh>
    <phoneticPr fontId="2"/>
  </si>
  <si>
    <t>ハルキ</t>
    <phoneticPr fontId="2"/>
  </si>
  <si>
    <t>タクマ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</si>
  <si>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</si>
  <si>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</si>
  <si>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</si>
  <si>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1">
      <t>テル</t>
    </rPh>
    <rPh sb="1" eb="2">
      <t>ソラ</t>
    </rPh>
    <phoneticPr fontId="2"/>
  </si>
  <si>
    <t>四街道市立四和小</t>
    <rPh sb="0" eb="5">
      <t>ヨツカイドウシリツ</t>
    </rPh>
    <rPh sb="5" eb="7">
      <t>ヨンワ</t>
    </rPh>
    <rPh sb="7" eb="8">
      <t>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</si>
  <si>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</si>
  <si>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</si>
  <si>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</si>
  <si>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>四街道市立南小</t>
    <rPh sb="0" eb="5">
      <t>ヨツカイドウシリツ</t>
    </rPh>
    <rPh sb="5" eb="6">
      <t>ミナミ</t>
    </rPh>
    <rPh sb="6" eb="7">
      <t>ショウ</t>
    </rPh>
    <phoneticPr fontId="2"/>
  </si>
  <si>
    <t>佐倉市立間野台小</t>
    <rPh sb="0" eb="4">
      <t>サクラシリツ</t>
    </rPh>
    <rPh sb="4" eb="7">
      <t>マノダイ</t>
    </rPh>
    <rPh sb="7" eb="8">
      <t>ショウ</t>
    </rPh>
    <phoneticPr fontId="2"/>
  </si>
  <si>
    <t>佐倉市立西志津小</t>
    <rPh sb="0" eb="4">
      <t>サクラシリツ</t>
    </rPh>
    <rPh sb="4" eb="7">
      <t>ニシシヅ</t>
    </rPh>
    <rPh sb="7" eb="8">
      <t>ショウ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</si>
  <si>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</si>
  <si>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JVA020085261</t>
    <phoneticPr fontId="2"/>
  </si>
  <si>
    <t>JVA020170974</t>
    <phoneticPr fontId="2"/>
  </si>
  <si>
    <t>JVA020582647</t>
    <phoneticPr fontId="2"/>
  </si>
  <si>
    <t>JVA021367144</t>
    <phoneticPr fontId="2"/>
  </si>
  <si>
    <t>JVA020679651</t>
    <phoneticPr fontId="2"/>
  </si>
  <si>
    <t>JVA022322661</t>
    <phoneticPr fontId="2"/>
  </si>
  <si>
    <t>JVA025577061</t>
    <phoneticPr fontId="2"/>
  </si>
  <si>
    <t>JVA001177503</t>
    <phoneticPr fontId="2"/>
  </si>
  <si>
    <t>JVA021769580</t>
    <phoneticPr fontId="2"/>
  </si>
  <si>
    <t>JVA022577030</t>
    <phoneticPr fontId="2"/>
  </si>
  <si>
    <t>JVA022577023</t>
    <phoneticPr fontId="2"/>
  </si>
  <si>
    <t>JVA018849608</t>
    <phoneticPr fontId="2"/>
  </si>
  <si>
    <t>匠馬</t>
    <rPh sb="0" eb="2">
      <t>タクマ</t>
    </rPh>
    <phoneticPr fontId="2"/>
  </si>
  <si>
    <t>中䑓</t>
    <rPh sb="0" eb="1">
      <t>ナカ</t>
    </rPh>
    <phoneticPr fontId="2"/>
  </si>
  <si>
    <t>ヤマト</t>
    <phoneticPr fontId="2"/>
  </si>
  <si>
    <t>大和</t>
    <rPh sb="0" eb="2">
      <t>ヤマト</t>
    </rPh>
    <phoneticPr fontId="2"/>
  </si>
  <si>
    <t>JVA002347448</t>
    <phoneticPr fontId="2"/>
  </si>
  <si>
    <t>264</t>
    <phoneticPr fontId="2"/>
  </si>
  <si>
    <t>0024</t>
    <phoneticPr fontId="2"/>
  </si>
  <si>
    <t>千葉市若葉区高品町1060-42</t>
    <rPh sb="0" eb="3">
      <t>チバシ</t>
    </rPh>
    <rPh sb="3" eb="6">
      <t>ワカバク</t>
    </rPh>
    <rPh sb="6" eb="9">
      <t>タカシナチョウ</t>
    </rPh>
    <phoneticPr fontId="2"/>
  </si>
  <si>
    <t>7837</t>
    <phoneticPr fontId="2"/>
  </si>
  <si>
    <t>7585</t>
    <phoneticPr fontId="2"/>
  </si>
  <si>
    <t>225CC06684</t>
    <phoneticPr fontId="2"/>
  </si>
  <si>
    <t>伊東</t>
    <rPh sb="0" eb="2">
      <t>イトウ</t>
    </rPh>
    <phoneticPr fontId="2"/>
  </si>
  <si>
    <t>悠樹</t>
    <rPh sb="0" eb="1">
      <t>ユウ</t>
    </rPh>
    <rPh sb="1" eb="2">
      <t>ジュ</t>
    </rPh>
    <phoneticPr fontId="2"/>
  </si>
  <si>
    <t>千葉市立真砂西小</t>
    <rPh sb="0" eb="4">
      <t>チバシリツ</t>
    </rPh>
    <rPh sb="4" eb="8">
      <t>マサゴニシショウ</t>
    </rPh>
    <phoneticPr fontId="2"/>
  </si>
  <si>
    <t>千葉市立犢橋小</t>
    <rPh sb="0" eb="4">
      <t>チバシリツ</t>
    </rPh>
    <rPh sb="4" eb="7">
      <t>コテハシショウ</t>
    </rPh>
    <phoneticPr fontId="2"/>
  </si>
  <si>
    <t>佐倉市立間野台小</t>
    <rPh sb="0" eb="4">
      <t>サクラシリツ</t>
    </rPh>
    <rPh sb="4" eb="8">
      <t>マノダイショウ</t>
    </rPh>
    <phoneticPr fontId="2"/>
  </si>
  <si>
    <t xml:space="preserve">夏の合宿を経て、団結力が高まったチーム。
最後までコートに立つために、自分たちの殻を破ってバレーボールを楽しもう！
たくさんの笑顔を見せてくれ、がんばれ！クローバっ子！
</t>
    <rPh sb="0" eb="1">
      <t>ナツ</t>
    </rPh>
    <rPh sb="2" eb="4">
      <t>ガッシュク</t>
    </rPh>
    <rPh sb="5" eb="6">
      <t>ヘ</t>
    </rPh>
    <rPh sb="8" eb="11">
      <t>ダンケツリョク</t>
    </rPh>
    <rPh sb="12" eb="13">
      <t>タカ</t>
    </rPh>
    <rPh sb="21" eb="23">
      <t>サイゴ</t>
    </rPh>
    <rPh sb="29" eb="30">
      <t>タ</t>
    </rPh>
    <rPh sb="35" eb="37">
      <t>ジブン</t>
    </rPh>
    <rPh sb="40" eb="41">
      <t>カラ</t>
    </rPh>
    <rPh sb="42" eb="43">
      <t>ヤブ</t>
    </rPh>
    <rPh sb="52" eb="53">
      <t>タノ</t>
    </rPh>
    <rPh sb="63" eb="65">
      <t>エガオ</t>
    </rPh>
    <rPh sb="66" eb="67">
      <t>ミ</t>
    </rPh>
    <rPh sb="82" eb="8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</si>
</sst>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8" zoomScaleNormal="100" zoomScaleSheetLayoutView="100" workbookViewId="0">
      <selection activeCell="P49" sqref="P49:T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6" t="s">
        <v>114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4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11"/>
      <c r="L2" s="211"/>
      <c r="M2" s="211"/>
      <c r="N2" s="211"/>
      <c r="O2" s="212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8" t="s">
        <v>89</v>
      </c>
      <c r="K3" s="209"/>
      <c r="L3" s="209"/>
      <c r="M3" s="209"/>
      <c r="N3" s="209"/>
      <c r="O3" s="210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111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1" t="s">
        <v>122</v>
      </c>
      <c r="B4" s="222"/>
      <c r="C4" s="213" t="s">
        <v>136</v>
      </c>
      <c r="D4" s="214"/>
      <c r="E4" s="214"/>
      <c r="F4" s="214"/>
      <c r="G4" s="214"/>
      <c r="H4" s="214"/>
      <c r="I4" s="215"/>
      <c r="J4" s="225" t="s">
        <v>116</v>
      </c>
      <c r="K4" s="226"/>
      <c r="L4" s="226"/>
      <c r="M4" s="226"/>
      <c r="N4" s="226"/>
      <c r="O4" s="227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115</v>
      </c>
      <c r="B5" s="224"/>
      <c r="C5" s="216"/>
      <c r="D5" s="217"/>
      <c r="E5" s="217"/>
      <c r="F5" s="217"/>
      <c r="G5" s="217"/>
      <c r="H5" s="217"/>
      <c r="I5" s="218"/>
      <c r="J5" s="187">
        <v>14002</v>
      </c>
      <c r="K5" s="187"/>
      <c r="L5" s="187"/>
      <c r="M5" s="187"/>
      <c r="N5" s="187"/>
      <c r="O5" s="187"/>
      <c r="P5" s="157" t="s">
        <v>137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138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73"/>
      <c r="B7" s="125"/>
      <c r="C7" s="133" t="s">
        <v>139</v>
      </c>
      <c r="D7" s="77"/>
      <c r="E7" s="134" t="s">
        <v>140</v>
      </c>
      <c r="F7" s="79"/>
      <c r="G7" s="190" t="s">
        <v>143</v>
      </c>
      <c r="H7" s="190"/>
      <c r="I7" s="190"/>
      <c r="J7" s="190">
        <v>15023</v>
      </c>
      <c r="K7" s="190"/>
      <c r="L7" s="190"/>
      <c r="M7" s="189" t="s">
        <v>144</v>
      </c>
      <c r="N7" s="190"/>
      <c r="O7" s="190"/>
      <c r="P7" s="164" t="s">
        <v>7</v>
      </c>
      <c r="Q7" s="165"/>
      <c r="R7" s="127" t="s">
        <v>145</v>
      </c>
      <c r="S7" s="128"/>
      <c r="T7" s="128"/>
      <c r="U7" s="128"/>
      <c r="V7" s="27" t="s">
        <v>8</v>
      </c>
      <c r="W7" s="117" t="s">
        <v>146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148</v>
      </c>
      <c r="AM7" s="60"/>
      <c r="AN7" s="60"/>
      <c r="AO7" s="60"/>
      <c r="AP7" s="60"/>
      <c r="AQ7" s="60"/>
      <c r="AR7" s="60"/>
      <c r="AS7" s="36" t="s">
        <v>10</v>
      </c>
      <c r="AT7" s="53">
        <v>64</v>
      </c>
    </row>
    <row r="8" spans="1:51" ht="18" customHeight="1">
      <c r="A8" s="73"/>
      <c r="B8" s="125"/>
      <c r="C8" s="135" t="s">
        <v>141</v>
      </c>
      <c r="D8" s="81"/>
      <c r="E8" s="136" t="s">
        <v>142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147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149</v>
      </c>
      <c r="AL8" s="62"/>
      <c r="AM8" s="62"/>
      <c r="AN8" s="62"/>
      <c r="AO8" s="37" t="s">
        <v>11</v>
      </c>
      <c r="AP8" s="63" t="s">
        <v>150</v>
      </c>
      <c r="AQ8" s="62"/>
      <c r="AR8" s="62"/>
      <c r="AS8" s="64"/>
      <c r="AT8" s="53"/>
    </row>
    <row r="9" spans="1:51" ht="14.4" customHeight="1">
      <c r="A9" s="219" t="s">
        <v>131</v>
      </c>
      <c r="B9" s="125"/>
      <c r="C9" s="133" t="s">
        <v>151</v>
      </c>
      <c r="D9" s="77"/>
      <c r="E9" s="134" t="s">
        <v>152</v>
      </c>
      <c r="F9" s="79"/>
      <c r="G9" s="190" t="s">
        <v>155</v>
      </c>
      <c r="H9" s="190"/>
      <c r="I9" s="190"/>
      <c r="J9" s="190"/>
      <c r="K9" s="190"/>
      <c r="L9" s="190"/>
      <c r="M9" s="190"/>
      <c r="N9" s="190"/>
      <c r="O9" s="190"/>
      <c r="P9" s="164" t="s">
        <v>7</v>
      </c>
      <c r="Q9" s="165"/>
      <c r="R9" s="127" t="s">
        <v>158</v>
      </c>
      <c r="S9" s="128"/>
      <c r="T9" s="128"/>
      <c r="U9" s="128"/>
      <c r="V9" s="27" t="s">
        <v>8</v>
      </c>
      <c r="W9" s="117" t="s">
        <v>159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161</v>
      </c>
      <c r="AM9" s="60"/>
      <c r="AN9" s="60"/>
      <c r="AO9" s="60"/>
      <c r="AP9" s="60"/>
      <c r="AQ9" s="60"/>
      <c r="AR9" s="60"/>
      <c r="AS9" s="36" t="s">
        <v>125</v>
      </c>
      <c r="AT9" s="54">
        <v>34</v>
      </c>
    </row>
    <row r="10" spans="1:51" ht="18" customHeight="1">
      <c r="A10" s="73"/>
      <c r="B10" s="125"/>
      <c r="C10" s="135" t="s">
        <v>153</v>
      </c>
      <c r="D10" s="81"/>
      <c r="E10" s="136" t="s">
        <v>154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39" t="s">
        <v>160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162</v>
      </c>
      <c r="AL10" s="62"/>
      <c r="AM10" s="62"/>
      <c r="AN10" s="62"/>
      <c r="AO10" s="37" t="s">
        <v>126</v>
      </c>
      <c r="AP10" s="63" t="s">
        <v>163</v>
      </c>
      <c r="AQ10" s="62"/>
      <c r="AR10" s="62"/>
      <c r="AS10" s="64"/>
      <c r="AT10" s="54"/>
    </row>
    <row r="11" spans="1:51" ht="14.4" customHeight="1">
      <c r="A11" s="219" t="s">
        <v>132</v>
      </c>
      <c r="B11" s="125"/>
      <c r="C11" s="76" t="s">
        <v>184</v>
      </c>
      <c r="D11" s="77"/>
      <c r="E11" s="78" t="s">
        <v>235</v>
      </c>
      <c r="F11" s="79"/>
      <c r="G11" s="190" t="s">
        <v>237</v>
      </c>
      <c r="H11" s="190"/>
      <c r="I11" s="190"/>
      <c r="J11" s="190"/>
      <c r="K11" s="190"/>
      <c r="L11" s="190"/>
      <c r="M11" s="190" t="s">
        <v>243</v>
      </c>
      <c r="N11" s="190"/>
      <c r="O11" s="190"/>
      <c r="P11" s="164" t="s">
        <v>7</v>
      </c>
      <c r="Q11" s="165"/>
      <c r="R11" s="127" t="s">
        <v>238</v>
      </c>
      <c r="S11" s="128"/>
      <c r="T11" s="128"/>
      <c r="U11" s="128"/>
      <c r="V11" s="27" t="s">
        <v>8</v>
      </c>
      <c r="W11" s="117" t="s">
        <v>239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148</v>
      </c>
      <c r="AM11" s="60"/>
      <c r="AN11" s="60"/>
      <c r="AO11" s="60"/>
      <c r="AP11" s="60"/>
      <c r="AQ11" s="60"/>
      <c r="AR11" s="60"/>
      <c r="AS11" s="36" t="s">
        <v>10</v>
      </c>
      <c r="AT11" s="54">
        <v>39</v>
      </c>
    </row>
    <row r="12" spans="1:51" ht="18" customHeight="1">
      <c r="A12" s="73"/>
      <c r="B12" s="125"/>
      <c r="C12" s="80" t="s">
        <v>186</v>
      </c>
      <c r="D12" s="81"/>
      <c r="E12" s="82" t="s">
        <v>236</v>
      </c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20" t="s">
        <v>240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241</v>
      </c>
      <c r="AL12" s="62"/>
      <c r="AM12" s="62"/>
      <c r="AN12" s="62"/>
      <c r="AO12" s="37" t="s">
        <v>8</v>
      </c>
      <c r="AP12" s="63" t="s">
        <v>242</v>
      </c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 t="s">
        <v>151</v>
      </c>
      <c r="D13" s="77"/>
      <c r="E13" s="134" t="s">
        <v>156</v>
      </c>
      <c r="F13" s="79"/>
      <c r="G13" s="190" t="s">
        <v>157</v>
      </c>
      <c r="H13" s="190"/>
      <c r="I13" s="190"/>
      <c r="J13" s="190"/>
      <c r="K13" s="190"/>
      <c r="L13" s="190"/>
      <c r="M13" s="194" t="s">
        <v>164</v>
      </c>
      <c r="N13" s="190"/>
      <c r="O13" s="190"/>
      <c r="P13" s="164" t="s">
        <v>7</v>
      </c>
      <c r="Q13" s="165"/>
      <c r="R13" s="127" t="s">
        <v>158</v>
      </c>
      <c r="S13" s="128"/>
      <c r="T13" s="128"/>
      <c r="U13" s="128"/>
      <c r="V13" s="27" t="s">
        <v>8</v>
      </c>
      <c r="W13" s="117" t="s">
        <v>159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161</v>
      </c>
      <c r="AM13" s="60"/>
      <c r="AN13" s="60"/>
      <c r="AO13" s="60"/>
      <c r="AP13" s="60"/>
      <c r="AQ13" s="60"/>
      <c r="AR13" s="60"/>
      <c r="AS13" s="36" t="s">
        <v>125</v>
      </c>
      <c r="AT13" s="54">
        <v>33</v>
      </c>
    </row>
    <row r="14" spans="1:51" ht="18" customHeight="1">
      <c r="A14" s="73"/>
      <c r="B14" s="125"/>
      <c r="C14" s="135" t="s">
        <v>153</v>
      </c>
      <c r="D14" s="81"/>
      <c r="E14" s="136" t="s">
        <v>156</v>
      </c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20" t="s">
        <v>160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165</v>
      </c>
      <c r="AL14" s="62"/>
      <c r="AM14" s="62"/>
      <c r="AN14" s="62"/>
      <c r="AO14" s="37" t="s">
        <v>126</v>
      </c>
      <c r="AP14" s="63" t="s">
        <v>166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169</v>
      </c>
      <c r="D15" s="77"/>
      <c r="E15" s="134" t="s">
        <v>170</v>
      </c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 t="s">
        <v>167</v>
      </c>
      <c r="D16" s="81"/>
      <c r="E16" s="136" t="s">
        <v>168</v>
      </c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5" t="s">
        <v>97</v>
      </c>
      <c r="B17" s="125"/>
      <c r="C17" s="133" t="s">
        <v>139</v>
      </c>
      <c r="D17" s="77"/>
      <c r="E17" s="134" t="s">
        <v>140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4" t="s">
        <v>7</v>
      </c>
      <c r="Q17" s="165"/>
      <c r="R17" s="127" t="s">
        <v>145</v>
      </c>
      <c r="S17" s="128"/>
      <c r="T17" s="128"/>
      <c r="U17" s="128"/>
      <c r="V17" s="27" t="s">
        <v>8</v>
      </c>
      <c r="W17" s="117" t="s">
        <v>146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148</v>
      </c>
      <c r="AM17" s="60"/>
      <c r="AN17" s="60"/>
      <c r="AO17" s="60"/>
      <c r="AP17" s="60"/>
      <c r="AQ17" s="60"/>
      <c r="AR17" s="60"/>
      <c r="AS17" s="36" t="s">
        <v>125</v>
      </c>
      <c r="AT17" s="54">
        <v>64</v>
      </c>
    </row>
    <row r="18" spans="1:46" ht="18" customHeight="1">
      <c r="A18" s="73"/>
      <c r="B18" s="125"/>
      <c r="C18" s="135" t="s">
        <v>141</v>
      </c>
      <c r="D18" s="81"/>
      <c r="E18" s="136" t="s">
        <v>142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147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149</v>
      </c>
      <c r="AL18" s="62"/>
      <c r="AM18" s="62"/>
      <c r="AN18" s="62"/>
      <c r="AO18" s="37" t="s">
        <v>126</v>
      </c>
      <c r="AP18" s="63" t="s">
        <v>150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四街道市下志津新田2545-735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1" t="str">
        <f>IF(AL17="","",AL17&amp;"-"&amp;AK18&amp;"-"&amp;AP18)</f>
        <v>090-5301-5624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4"/>
      <c r="D23" s="196"/>
      <c r="E23" s="196"/>
      <c r="F23" s="196"/>
      <c r="G23" s="196"/>
      <c r="H23" s="19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20"/>
      <c r="C24" s="205"/>
      <c r="D24" s="197"/>
      <c r="E24" s="197"/>
      <c r="F24" s="197"/>
      <c r="G24" s="197"/>
      <c r="H24" s="19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1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2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186" t="s">
        <v>171</v>
      </c>
      <c r="C27" s="133" t="s">
        <v>172</v>
      </c>
      <c r="D27" s="77"/>
      <c r="E27" s="134" t="s">
        <v>173</v>
      </c>
      <c r="F27" s="79"/>
      <c r="G27" s="84">
        <v>6</v>
      </c>
      <c r="H27" s="67"/>
      <c r="I27" s="84" t="s">
        <v>213</v>
      </c>
      <c r="J27" s="66"/>
      <c r="K27" s="66"/>
      <c r="L27" s="67"/>
      <c r="M27" s="65" t="s">
        <v>221</v>
      </c>
      <c r="N27" s="66"/>
      <c r="O27" s="67"/>
      <c r="P27" s="65">
        <v>146</v>
      </c>
      <c r="Q27" s="66"/>
      <c r="R27" s="66"/>
      <c r="S27" s="66"/>
      <c r="T27" s="71"/>
      <c r="U27" s="1"/>
      <c r="V27" s="1"/>
      <c r="W27" s="1"/>
      <c r="X27" s="1"/>
      <c r="Y27" s="198">
        <v>13</v>
      </c>
      <c r="Z27" s="199"/>
      <c r="AA27" s="199"/>
      <c r="AB27" s="199"/>
      <c r="AC27" s="199"/>
      <c r="AD27" s="199"/>
      <c r="AE27" s="199"/>
      <c r="AF27" s="199"/>
      <c r="AG27" s="200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174</v>
      </c>
      <c r="D28" s="81"/>
      <c r="E28" s="136" t="s">
        <v>175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1"/>
      <c r="Z28" s="202"/>
      <c r="AA28" s="202"/>
      <c r="AB28" s="202"/>
      <c r="AC28" s="202"/>
      <c r="AD28" s="202"/>
      <c r="AE28" s="202"/>
      <c r="AF28" s="202"/>
      <c r="AG28" s="203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2</v>
      </c>
      <c r="C29" s="133" t="s">
        <v>176</v>
      </c>
      <c r="D29" s="77"/>
      <c r="E29" s="134" t="s">
        <v>177</v>
      </c>
      <c r="F29" s="79"/>
      <c r="G29" s="84">
        <v>6</v>
      </c>
      <c r="H29" s="67"/>
      <c r="I29" s="84" t="s">
        <v>213</v>
      </c>
      <c r="J29" s="66"/>
      <c r="K29" s="66"/>
      <c r="L29" s="67"/>
      <c r="M29" s="65" t="s">
        <v>222</v>
      </c>
      <c r="N29" s="66"/>
      <c r="O29" s="67"/>
      <c r="P29" s="65">
        <v>150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178</v>
      </c>
      <c r="D30" s="81"/>
      <c r="E30" s="136" t="s">
        <v>179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3</v>
      </c>
      <c r="C31" s="133" t="s">
        <v>180</v>
      </c>
      <c r="D31" s="77"/>
      <c r="E31" s="134" t="s">
        <v>181</v>
      </c>
      <c r="F31" s="79"/>
      <c r="G31" s="84">
        <v>6</v>
      </c>
      <c r="H31" s="67"/>
      <c r="I31" s="84" t="s">
        <v>214</v>
      </c>
      <c r="J31" s="66"/>
      <c r="K31" s="66"/>
      <c r="L31" s="67"/>
      <c r="M31" s="65" t="s">
        <v>223</v>
      </c>
      <c r="N31" s="66"/>
      <c r="O31" s="67"/>
      <c r="P31" s="65">
        <v>153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182</v>
      </c>
      <c r="D32" s="81"/>
      <c r="E32" s="136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4</v>
      </c>
      <c r="C33" s="133" t="s">
        <v>184</v>
      </c>
      <c r="D33" s="77"/>
      <c r="E33" s="134" t="s">
        <v>185</v>
      </c>
      <c r="F33" s="79"/>
      <c r="G33" s="84">
        <v>5</v>
      </c>
      <c r="H33" s="67"/>
      <c r="I33" s="84" t="s">
        <v>215</v>
      </c>
      <c r="J33" s="66"/>
      <c r="K33" s="66"/>
      <c r="L33" s="67"/>
      <c r="M33" s="65" t="s">
        <v>224</v>
      </c>
      <c r="N33" s="66"/>
      <c r="O33" s="67"/>
      <c r="P33" s="65">
        <v>144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186</v>
      </c>
      <c r="D34" s="81"/>
      <c r="E34" s="136" t="s">
        <v>187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5</v>
      </c>
      <c r="C35" s="133" t="s">
        <v>188</v>
      </c>
      <c r="D35" s="77"/>
      <c r="E35" s="134" t="s">
        <v>189</v>
      </c>
      <c r="F35" s="79"/>
      <c r="G35" s="84">
        <v>5</v>
      </c>
      <c r="H35" s="67"/>
      <c r="I35" s="84" t="s">
        <v>216</v>
      </c>
      <c r="J35" s="66"/>
      <c r="K35" s="66"/>
      <c r="L35" s="67"/>
      <c r="M35" s="65" t="s">
        <v>225</v>
      </c>
      <c r="N35" s="66"/>
      <c r="O35" s="67"/>
      <c r="P35" s="65">
        <v>140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190</v>
      </c>
      <c r="D36" s="81"/>
      <c r="E36" s="136" t="s">
        <v>191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6</v>
      </c>
      <c r="C37" s="133" t="s">
        <v>192</v>
      </c>
      <c r="D37" s="77"/>
      <c r="E37" s="134" t="s">
        <v>193</v>
      </c>
      <c r="F37" s="79"/>
      <c r="G37" s="84">
        <v>5</v>
      </c>
      <c r="H37" s="67"/>
      <c r="I37" s="84" t="s">
        <v>217</v>
      </c>
      <c r="J37" s="66"/>
      <c r="K37" s="66"/>
      <c r="L37" s="67"/>
      <c r="M37" s="65" t="s">
        <v>226</v>
      </c>
      <c r="N37" s="66"/>
      <c r="O37" s="67"/>
      <c r="P37" s="65">
        <v>136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194</v>
      </c>
      <c r="D38" s="81"/>
      <c r="E38" s="136" t="s">
        <v>195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7</v>
      </c>
      <c r="C39" s="76" t="s">
        <v>196</v>
      </c>
      <c r="D39" s="77"/>
      <c r="E39" s="78" t="s">
        <v>197</v>
      </c>
      <c r="F39" s="79"/>
      <c r="G39" s="87">
        <v>5</v>
      </c>
      <c r="H39" s="67"/>
      <c r="I39" s="87" t="s">
        <v>218</v>
      </c>
      <c r="J39" s="66"/>
      <c r="K39" s="66"/>
      <c r="L39" s="67"/>
      <c r="M39" s="65" t="s">
        <v>227</v>
      </c>
      <c r="N39" s="66"/>
      <c r="O39" s="67"/>
      <c r="P39" s="65">
        <v>137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234</v>
      </c>
      <c r="D40" s="81"/>
      <c r="E40" s="82" t="s">
        <v>198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8</v>
      </c>
      <c r="C41" s="133" t="s">
        <v>199</v>
      </c>
      <c r="D41" s="77"/>
      <c r="E41" s="134" t="s">
        <v>200</v>
      </c>
      <c r="F41" s="79"/>
      <c r="G41" s="84">
        <v>4</v>
      </c>
      <c r="H41" s="67"/>
      <c r="I41" s="84" t="s">
        <v>246</v>
      </c>
      <c r="J41" s="66"/>
      <c r="K41" s="66"/>
      <c r="L41" s="67"/>
      <c r="M41" s="65" t="s">
        <v>228</v>
      </c>
      <c r="N41" s="66"/>
      <c r="O41" s="67"/>
      <c r="P41" s="65">
        <v>131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201</v>
      </c>
      <c r="D42" s="81"/>
      <c r="E42" s="136" t="s">
        <v>202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9</v>
      </c>
      <c r="C43" s="76" t="s">
        <v>203</v>
      </c>
      <c r="D43" s="77"/>
      <c r="E43" s="78" t="s">
        <v>204</v>
      </c>
      <c r="F43" s="79"/>
      <c r="G43" s="84">
        <v>4</v>
      </c>
      <c r="H43" s="67"/>
      <c r="I43" s="84" t="s">
        <v>247</v>
      </c>
      <c r="J43" s="66"/>
      <c r="K43" s="66"/>
      <c r="L43" s="67"/>
      <c r="M43" s="65" t="s">
        <v>229</v>
      </c>
      <c r="N43" s="66"/>
      <c r="O43" s="67"/>
      <c r="P43" s="65">
        <v>130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205</v>
      </c>
      <c r="D44" s="81"/>
      <c r="E44" s="82" t="s">
        <v>206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>
        <v>13</v>
      </c>
      <c r="C45" s="76" t="s">
        <v>192</v>
      </c>
      <c r="D45" s="77"/>
      <c r="E45" s="78" t="s">
        <v>208</v>
      </c>
      <c r="F45" s="79"/>
      <c r="G45" s="84">
        <v>6</v>
      </c>
      <c r="H45" s="67"/>
      <c r="I45" s="87" t="s">
        <v>219</v>
      </c>
      <c r="J45" s="66"/>
      <c r="K45" s="66"/>
      <c r="L45" s="67"/>
      <c r="M45" s="65" t="s">
        <v>231</v>
      </c>
      <c r="N45" s="66"/>
      <c r="O45" s="67"/>
      <c r="P45" s="65">
        <v>163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244</v>
      </c>
      <c r="D46" s="81"/>
      <c r="E46" s="82" t="s">
        <v>233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>
        <v>14</v>
      </c>
      <c r="C47" s="76" t="s">
        <v>169</v>
      </c>
      <c r="D47" s="77"/>
      <c r="E47" s="78" t="s">
        <v>207</v>
      </c>
      <c r="F47" s="79"/>
      <c r="G47" s="84">
        <v>6</v>
      </c>
      <c r="H47" s="67"/>
      <c r="I47" s="87" t="s">
        <v>248</v>
      </c>
      <c r="J47" s="66"/>
      <c r="K47" s="66"/>
      <c r="L47" s="67"/>
      <c r="M47" s="65" t="s">
        <v>230</v>
      </c>
      <c r="N47" s="66"/>
      <c r="O47" s="67"/>
      <c r="P47" s="65">
        <v>162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167</v>
      </c>
      <c r="D48" s="81"/>
      <c r="E48" s="82" t="s">
        <v>245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>
        <v>15</v>
      </c>
      <c r="C49" s="76" t="s">
        <v>209</v>
      </c>
      <c r="D49" s="77"/>
      <c r="E49" s="78" t="s">
        <v>210</v>
      </c>
      <c r="F49" s="79"/>
      <c r="G49" s="84">
        <v>6</v>
      </c>
      <c r="H49" s="67"/>
      <c r="I49" s="87" t="s">
        <v>220</v>
      </c>
      <c r="J49" s="66"/>
      <c r="K49" s="66"/>
      <c r="L49" s="67"/>
      <c r="M49" s="65" t="s">
        <v>232</v>
      </c>
      <c r="N49" s="66"/>
      <c r="O49" s="67"/>
      <c r="P49" s="65">
        <v>153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211</v>
      </c>
      <c r="D50" s="178"/>
      <c r="E50" s="179" t="s">
        <v>212</v>
      </c>
      <c r="F50" s="180"/>
      <c r="G50" s="68"/>
      <c r="H50" s="70"/>
      <c r="I50" s="161"/>
      <c r="J50" s="162"/>
      <c r="K50" s="162"/>
      <c r="L50" s="174"/>
      <c r="M50" s="161"/>
      <c r="N50" s="162"/>
      <c r="O50" s="174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7" t="s">
        <v>249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85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入力!Y27</f>
        <v>13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JR総部</v>
      </c>
      <c r="S7" s="13" t="str">
        <f>IF(入力!AE5="","",入力!AE5)</f>
        <v>四街道</v>
      </c>
      <c r="T7" s="13"/>
      <c r="U7" s="13" t="str">
        <f>IF(入力!C4="","",入力!C4)</f>
        <v>T10061923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 t="str">
        <f>IF(入力!G7="","",入力!G7)</f>
        <v>JVA000136891</v>
      </c>
      <c r="H16" s="13">
        <f>IF(入力!J7="","",入力!J7)</f>
        <v>15023</v>
      </c>
      <c r="I16" s="13" t="str">
        <f>IF(入力!M7="","",入力!M7)</f>
        <v>0217618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 t="str">
        <f>IF(入力!G9="","",入力!G9)</f>
        <v>JVA003140451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0835</v>
      </c>
      <c r="T17" s="13" t="str">
        <f>IF(入力!P10="","",入力!P10)</f>
        <v>佐倉市畔田394-1-1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杉﨑</v>
      </c>
      <c r="D18" s="13" t="str">
        <f>IF(入力!E12="","",入力!E12)</f>
        <v>大和</v>
      </c>
      <c r="E18" s="13" t="str">
        <f>IF(入力!C11="","",入力!C11)</f>
        <v>スギサキ</v>
      </c>
      <c r="F18" s="13" t="str">
        <f>IF(入力!E11="","",入力!E11)</f>
        <v>ヤマト</v>
      </c>
      <c r="G18" s="13" t="str">
        <f>IF(入力!G11="","",入力!G11)</f>
        <v>JVA002347448</v>
      </c>
      <c r="H18" s="13" t="str">
        <f>IF(入力!J11="","",入力!J11)</f>
        <v/>
      </c>
      <c r="I18" s="13" t="str">
        <f>IF(入力!M11="","",入力!M11)</f>
        <v>225CC06684</v>
      </c>
      <c r="J18" s="13"/>
      <c r="K18" s="13"/>
      <c r="L18" s="13">
        <f>IF(入力!AT11="","",入力!AT11)</f>
        <v>39</v>
      </c>
      <c r="M18" s="13"/>
      <c r="N18" s="13"/>
      <c r="O18" s="13"/>
      <c r="P18" s="13"/>
      <c r="Q18" s="13"/>
      <c r="R18" s="13" t="str">
        <f>IF(入力!R11="","",入力!R11)</f>
        <v>264</v>
      </c>
      <c r="S18" s="13" t="str">
        <f>IF(入力!W11="","",入力!W11)</f>
        <v>0024</v>
      </c>
      <c r="T18" s="13" t="str">
        <f>IF(入力!P12="","",入力!P12)</f>
        <v>千葉市若葉区高品町1060-42</v>
      </c>
      <c r="U18" s="13" t="str">
        <f>IF(入力!AL11="","",入力!AL11)</f>
        <v>090</v>
      </c>
      <c r="V18" s="13" t="str">
        <f>IF(入力!AK12="","",入力!AK12)</f>
        <v>7837</v>
      </c>
      <c r="W18" s="13" t="str">
        <f>IF(入力!AP12="","",入力!AP12)</f>
        <v>7585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綾乃</v>
      </c>
      <c r="E20" s="13" t="str">
        <f>IF(入力!C13="","",入力!C13)</f>
        <v>ハヤシ</v>
      </c>
      <c r="F20" s="13" t="str">
        <f>IF(入力!E13="","",入力!E13)</f>
        <v>綾乃</v>
      </c>
      <c r="G20" s="13" t="str">
        <f>IF(入力!G13="","",入力!G13)</f>
        <v>JVA001026603</v>
      </c>
      <c r="H20" s="13" t="str">
        <f>IF(入力!J13="","",入力!J13)</f>
        <v/>
      </c>
      <c r="I20" s="13" t="str">
        <f>IF(入力!M13="","",入力!M13)</f>
        <v>0563822</v>
      </c>
      <c r="J20" s="13"/>
      <c r="K20" s="13"/>
      <c r="L20" s="13">
        <f>IF(入力!AT13="","",入力!AT13)</f>
        <v>33</v>
      </c>
      <c r="M20" s="13"/>
      <c r="N20" s="13"/>
      <c r="O20" s="13"/>
      <c r="P20" s="13"/>
      <c r="Q20" s="13"/>
      <c r="R20" s="13" t="str">
        <f>IF(入力!R13="","",入力!R13)</f>
        <v>285</v>
      </c>
      <c r="S20" s="13" t="str">
        <f>IF(入力!W13="","",入力!W13)</f>
        <v>0835</v>
      </c>
      <c r="T20" s="13" t="str">
        <f>IF(入力!P14="","",入力!P14)</f>
        <v>佐倉市畔田394-1-1</v>
      </c>
      <c r="U20" s="13" t="str">
        <f>IF(入力!AL13="","",入力!AL13)</f>
        <v>080</v>
      </c>
      <c r="V20" s="13" t="str">
        <f>IF(入力!AK14="","",入力!AK14)</f>
        <v>5197</v>
      </c>
      <c r="W20" s="13" t="str">
        <f>IF(入力!AP14="","",入力!AP14)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原</v>
      </c>
      <c r="D22" s="13" t="str">
        <f>IF(入力!E18="","",入力!E18)</f>
        <v>公栄</v>
      </c>
      <c r="E22" s="13" t="str">
        <f>IF(入力!C17="","",入力!C17)</f>
        <v>ハラ</v>
      </c>
      <c r="F22" s="13" t="str">
        <f>IF(入力!E17="","",入力!E17)</f>
        <v>キミエ</v>
      </c>
      <c r="G22" s="13"/>
      <c r="H22" s="13"/>
      <c r="I22" s="13"/>
      <c r="J22" s="13"/>
      <c r="K22" s="13"/>
      <c r="L22" s="13">
        <f>IF(入力!AT17="","",入力!AT17)</f>
        <v>64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284</v>
      </c>
      <c r="S22" s="13" t="str">
        <f>IF(入力!W17="","",入力!W17)</f>
        <v>0006</v>
      </c>
      <c r="T22" s="13" t="str">
        <f>IF(入力!P18="","",入力!P18)</f>
        <v>四街道市下志津新田2545-735</v>
      </c>
      <c r="U22" s="13" t="str">
        <f>IF(入力!AL17="","",入力!AL17)</f>
        <v>090</v>
      </c>
      <c r="V22" s="13" t="str">
        <f>IF(入力!AK18="","",入力!AK18)</f>
        <v>5301</v>
      </c>
      <c r="W22" s="13" t="str">
        <f>IF(入力!AP18="","",入力!AP18)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宮原</v>
      </c>
      <c r="D23" s="13" t="str">
        <f>IF(入力!$E$16="","",入力!$E$16)</f>
        <v>茜</v>
      </c>
      <c r="E23" s="13" t="str">
        <f>IF(入力!$C$15="","",入力!$C$15)</f>
        <v>ミヤハラ</v>
      </c>
      <c r="F23" s="13" t="str">
        <f>IF(入力!$E$15="","",入力!$E$15)</f>
        <v>アカネ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石田</v>
      </c>
      <c r="D24" s="51" t="str">
        <f>VLOOKUP($B$51,$A$53:$F$352,4)</f>
        <v>響士</v>
      </c>
      <c r="E24" s="51" t="str">
        <f>VLOOKUP($B$51,$A$53:$F$352,5)</f>
        <v>イシダ</v>
      </c>
      <c r="F24" s="51" t="str">
        <f>VLOOKUP($B$51,$A$53:$F$352,6)</f>
        <v>ヒビト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石田</v>
      </c>
      <c r="D53" s="13" t="str">
        <f>IF(入力!E28="","",入力!E28)</f>
        <v>響士</v>
      </c>
      <c r="E53" s="13" t="str">
        <f>IF(入力!C27="","",入力!C27)</f>
        <v>イシダ</v>
      </c>
      <c r="F53" s="13" t="str">
        <f>IF(入力!E27="","",入力!E27)</f>
        <v>ヒビト</v>
      </c>
      <c r="G53" s="13" t="str">
        <f>IF(入力!M27="","",入力!M27)</f>
        <v>JVA020085261</v>
      </c>
      <c r="H53" s="13" t="str">
        <f>IF(入力!I27="","",入力!I27)</f>
        <v>四街道市立四和小</v>
      </c>
      <c r="I53" s="13">
        <f>IF(入力!G27="","",入力!G27)</f>
        <v>6</v>
      </c>
      <c r="J53" s="13">
        <f>IF(入力!P27="","",入力!P27)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石川</v>
      </c>
      <c r="D54" s="13" t="str">
        <f>IF(入力!E30="","",入力!E30)</f>
        <v>蒼真</v>
      </c>
      <c r="E54" s="13" t="str">
        <f>IF(入力!C29="","",入力!C29)</f>
        <v>イシカワ</v>
      </c>
      <c r="F54" s="13" t="str">
        <f>IF(入力!E29="","",入力!E29)</f>
        <v>ソウマ</v>
      </c>
      <c r="G54" s="13" t="str">
        <f>IF(入力!M29="","",入力!M29)</f>
        <v>JVA020170974</v>
      </c>
      <c r="H54" s="13" t="str">
        <f>IF(入力!I29="","",入力!I29)</f>
        <v>四街道市立四和小</v>
      </c>
      <c r="I54" s="13">
        <f>IF(入力!G29="","",入力!G29)</f>
        <v>6</v>
      </c>
      <c r="J54" s="13">
        <f>IF(入力!P29="","",入力!P29)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成毛</v>
      </c>
      <c r="D55" s="13" t="str">
        <f>IF(入力!E32="","",入力!E32)</f>
        <v>駿平</v>
      </c>
      <c r="E55" s="13" t="str">
        <f>IF(入力!C31="","",入力!C31)</f>
        <v>ナリケ</v>
      </c>
      <c r="F55" s="13" t="str">
        <f>IF(入力!E31="","",入力!E31)</f>
        <v>シュンペイ</v>
      </c>
      <c r="G55" s="13" t="str">
        <f>IF(入力!M31="","",入力!M31)</f>
        <v>JVA020582647</v>
      </c>
      <c r="H55" s="13" t="str">
        <f>IF(入力!I31="","",入力!I31)</f>
        <v>四街道市立四街道小</v>
      </c>
      <c r="I55" s="13">
        <f>IF(入力!G31="","",入力!G31)</f>
        <v>6</v>
      </c>
      <c r="J55" s="13">
        <f>IF(入力!P31="","",入力!P31)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杉﨑</v>
      </c>
      <c r="D56" s="13" t="str">
        <f>IF(入力!E34="","",入力!E34)</f>
        <v>斗和</v>
      </c>
      <c r="E56" s="13" t="str">
        <f>IF(入力!C33="","",入力!C33)</f>
        <v>スギサキ</v>
      </c>
      <c r="F56" s="13" t="str">
        <f>IF(入力!E33="","",入力!E33)</f>
        <v>トワ</v>
      </c>
      <c r="G56" s="13" t="str">
        <f>IF(入力!M33="","",入力!M33)</f>
        <v>JVA021367144</v>
      </c>
      <c r="H56" s="13" t="str">
        <f>IF(入力!I33="","",入力!I33)</f>
        <v>千葉市立北貝塚小</v>
      </c>
      <c r="I56" s="13">
        <f>IF(入力!G33="","",入力!G33)</f>
        <v>5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佐藤</v>
      </c>
      <c r="D57" s="13" t="str">
        <f>IF(入力!E36="","",入力!E36)</f>
        <v>光</v>
      </c>
      <c r="E57" s="13" t="str">
        <f>IF(入力!C35="","",入力!C35)</f>
        <v>サトウ</v>
      </c>
      <c r="F57" s="13" t="str">
        <f>IF(入力!E35="","",入力!E35)</f>
        <v>ヒカル</v>
      </c>
      <c r="G57" s="13" t="str">
        <f>IF(入力!M35="","",入力!M35)</f>
        <v>JVA020679651</v>
      </c>
      <c r="H57" s="13" t="str">
        <f>IF(入力!I35="","",入力!I35)</f>
        <v>四街道市立中央小</v>
      </c>
      <c r="I57" s="13">
        <f>IF(入力!G35="","",入力!G35)</f>
        <v>5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稜真</v>
      </c>
      <c r="E58" s="13" t="str">
        <f>IF(入力!C37="","",入力!C37)</f>
        <v>イトウ</v>
      </c>
      <c r="F58" s="13" t="str">
        <f>IF(入力!E37="","",入力!E37)</f>
        <v>リョウマ</v>
      </c>
      <c r="G58" s="13" t="str">
        <f>IF(入力!M37="","",入力!M37)</f>
        <v>JVA022322661</v>
      </c>
      <c r="H58" s="13" t="str">
        <f>IF(入力!I37="","",入力!I37)</f>
        <v>四街道市立南小</v>
      </c>
      <c r="I58" s="13">
        <f>IF(入力!G37="","",入力!G37)</f>
        <v>5</v>
      </c>
      <c r="J58" s="13">
        <f>IF(入力!P37="","",入力!P37)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中䑓</v>
      </c>
      <c r="D59" s="13" t="str">
        <f>IF(入力!E40="","",入力!E40)</f>
        <v>康太</v>
      </c>
      <c r="E59" s="13" t="str">
        <f>IF(入力!C39="","",入力!C39)</f>
        <v>ナカダイ</v>
      </c>
      <c r="F59" s="13" t="str">
        <f>IF(入力!E39="","",入力!E39)</f>
        <v>コウタ</v>
      </c>
      <c r="G59" s="13" t="str">
        <f>IF(入力!M39="","",入力!M39)</f>
        <v>JVA025577061</v>
      </c>
      <c r="H59" s="13" t="str">
        <f>IF(入力!I39="","",入力!I39)</f>
        <v>佐倉市立間野台小</v>
      </c>
      <c r="I59" s="13">
        <f>IF(入力!G39="","",入力!G39)</f>
        <v>5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尾崎</v>
      </c>
      <c r="D60" s="13" t="str">
        <f>IF(入力!E42="","",入力!E42)</f>
        <v>敦俊</v>
      </c>
      <c r="E60" s="13" t="str">
        <f>IF(入力!C41="","",入力!C41)</f>
        <v>オザキ</v>
      </c>
      <c r="F60" s="13" t="str">
        <f>IF(入力!E41="","",入力!E41)</f>
        <v>アツトシ</v>
      </c>
      <c r="G60" s="13" t="str">
        <f>IF(入力!M41="","",入力!M41)</f>
        <v>JVA001177503</v>
      </c>
      <c r="H60" s="13" t="str">
        <f>IF(入力!I41="","",入力!I41)</f>
        <v>千葉市立真砂西小</v>
      </c>
      <c r="I60" s="13">
        <f>IF(入力!G41="","",入力!G41)</f>
        <v>4</v>
      </c>
      <c r="J60" s="13">
        <f>IF(入力!P41="","",入力!P41)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保森</v>
      </c>
      <c r="D61" s="13" t="str">
        <f>IF(入力!E44="","",入力!E44)</f>
        <v>那輝</v>
      </c>
      <c r="E61" s="13" t="str">
        <f>IF(入力!C43="","",入力!C43)</f>
        <v>ヤスモリ</v>
      </c>
      <c r="F61" s="13" t="str">
        <f>IF(入力!E43="","",入力!E43)</f>
        <v>ナギ</v>
      </c>
      <c r="G61" s="13" t="str">
        <f>IF(入力!M43="","",入力!M43)</f>
        <v>JVA021769580</v>
      </c>
      <c r="H61" s="13" t="str">
        <f>IF(入力!I43="","",入力!I43)</f>
        <v>千葉市立犢橋小</v>
      </c>
      <c r="I61" s="13">
        <f>IF(入力!G43="","",入力!G43)</f>
        <v>4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13</v>
      </c>
      <c r="C62" s="13" t="str">
        <f>IF(入力!C46="","",入力!C46)</f>
        <v>伊東</v>
      </c>
      <c r="D62" s="13" t="str">
        <f>IF(入力!E46="","",入力!E46)</f>
        <v>匠馬</v>
      </c>
      <c r="E62" s="13" t="str">
        <f>IF(入力!C45="","",入力!C45)</f>
        <v>イトウ</v>
      </c>
      <c r="F62" s="13" t="str">
        <f>IF(入力!E45="","",入力!E45)</f>
        <v>タクマ</v>
      </c>
      <c r="G62" s="13" t="str">
        <f>IF(入力!M45="","",入力!M45)</f>
        <v>JVA022577023</v>
      </c>
      <c r="H62" s="13" t="str">
        <f>IF(入力!I45="","",入力!I45)</f>
        <v>佐倉市立西志津小</v>
      </c>
      <c r="I62" s="13">
        <f>IF(入力!G45="","",入力!G45)</f>
        <v>6</v>
      </c>
      <c r="J62" s="13">
        <f>IF(入力!P45="","",入力!P45)</f>
        <v>163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14</v>
      </c>
      <c r="C63" s="13" t="str">
        <f>IF(入力!C48="","",入力!C48)</f>
        <v>宮原</v>
      </c>
      <c r="D63" s="13" t="str">
        <f>IF(入力!E48="","",入力!E48)</f>
        <v>悠樹</v>
      </c>
      <c r="E63" s="13" t="str">
        <f>IF(入力!C47="","",入力!C47)</f>
        <v>ミヤハラ</v>
      </c>
      <c r="F63" s="13" t="str">
        <f>IF(入力!E47="","",入力!E47)</f>
        <v>ハルキ</v>
      </c>
      <c r="G63" s="13" t="str">
        <f>IF(入力!M47="","",入力!M47)</f>
        <v>JVA022577030</v>
      </c>
      <c r="H63" s="13" t="str">
        <f>IF(入力!I47="","",入力!I47)</f>
        <v>佐倉市立間野台小</v>
      </c>
      <c r="I63" s="13">
        <f>IF(入力!G47="","",入力!G47)</f>
        <v>6</v>
      </c>
      <c r="J63" s="13">
        <f>IF(入力!P47="","",入力!P47)</f>
        <v>162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15</v>
      </c>
      <c r="C64" s="13" t="str">
        <f>IF(入力!C50="","",入力!C50)</f>
        <v>福澤</v>
      </c>
      <c r="D64" s="13" t="str">
        <f>IF(入力!E50="","",入力!E50)</f>
        <v>輝空</v>
      </c>
      <c r="E64" s="13" t="str">
        <f>IF(入力!C49="","",入力!C49)</f>
        <v>フクザワ</v>
      </c>
      <c r="F64" s="13" t="str">
        <f>IF(入力!E49="","",入力!E49)</f>
        <v>ソラ</v>
      </c>
      <c r="G64" s="13" t="str">
        <f>IF(入力!M49="","",入力!M49)</f>
        <v>JVA018849608</v>
      </c>
      <c r="H64" s="13" t="str">
        <f>IF(入力!I49="","",入力!I49)</f>
        <v>千葉市立千城台わかば小</v>
      </c>
      <c r="I64" s="13">
        <f>IF(入力!G49="","",入力!G49)</f>
        <v>6</v>
      </c>
      <c r="J64" s="13">
        <f>IF(入力!P49="","",入力!P49)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公栄 原</cp:lastModifiedBy>
  <cp:lastPrinted>2026-04-16T02:24:36Z</cp:lastPrinted>
  <dcterms:created xsi:type="dcterms:W3CDTF">2014-04-05T09:56:00Z</dcterms:created>
  <dcterms:modified xsi:type="dcterms:W3CDTF">2026-08-23T09:47:22Z</dcterms:modified>
</cp:coreProperties>
</file>