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A75BA566-EF47-4ECC-9B88-EF815308555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<sst xmlns="http://schemas.openxmlformats.org/spreadsheetml/2006/main" count="280" uniqueCount="228">
  <si>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</si>
  <si>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</si>
  <si>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</si>
  <si>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</si>
  <si>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</si>
  <si>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</si>
  <si>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</si>
  <si>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</si>
  <si>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</si>
  <si>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</si>
  <si>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</si>
  <si>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</si>
  <si>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</si>
  <si>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</si>
  <si>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</si>
  <si>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</si>
  <si>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</si>
  <si>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</si>
  <si>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</si>
  <si>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</si>
  <si>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</si>
  <si>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</si>
  <si>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</si>
  <si>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</si>
  <si>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</si>
  <si>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</si>
  <si>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</si>
  <si>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</si>
  <si>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</si>
  <si>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</si>
  <si>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</si>
  <si>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</si>
  <si>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</si>
  <si>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</si>
  <si>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</si>
  <si>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</si>
  <si>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</si>
  <si>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</si>
  <si>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</si>
  <si>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</si>
  <si>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</si>
  <si>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</si>
  <si>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</si>
  <si>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</si>
  <si>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</si>
  <si>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</si>
  <si>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</si>
  <si>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</si>
  <si>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</si>
  <si>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</si>
  <si>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</si>
  <si>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</si>
  <si>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</si>
  <si>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</si>
  <si>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</si>
  <si>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</si>
  <si>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</si>
  <si>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</si>
  <si>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</si>
  <si>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</si>
  <si>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</si>
  <si>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</si>
  <si>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</si>
  <si>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</si>
  <si>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</si>
  <si>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</si>
  <si>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</si>
  <si>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</si>
  <si>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</si>
  <si>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</si>
  <si>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</si>
  <si>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</si>
  <si>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</si>
  <si>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</si>
  <si>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</si>
  <si>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</si>
  <si>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</si>
  <si>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</si>
  <si>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</si>
  <si>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</si>
  <si>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</si>
  <si>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</si>
  <si>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</si>
  <si>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</si>
  <si>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</si>
  <si>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</si>
  <si>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</si>
  <si>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</si>
  <si>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</si>
  <si>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</si>
  <si>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</si>
  <si>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</si>
  <si>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</si>
  <si>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</si>
  <si>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</si>
  <si>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</si>
  <si>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</si>
  <si>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</si>
  <si>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</si>
  <si>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</si>
  <si>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</si>
  <si>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</si>
  <si>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</si>
  <si>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</si>
  <si>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</si>
  <si>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</si>
  <si>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</si>
  <si>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</si>
  <si>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</si>
  <si>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</si>
  <si>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</si>
  <si>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</si>
  <si>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</si>
  <si>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</si>
  <si>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</si>
  <si>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</si>
  <si>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</si>
  <si>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</si>
  <si>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</si>
  <si>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</si>
  <si>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</si>
  <si>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</si>
  <si>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</si>
  <si>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</si>
  <si>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</si>
  <si>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</si>
  <si>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</si>
  <si>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</si>
  <si>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</si>
  <si>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</si>
  <si>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</si>
  <si>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</si>
  <si>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コガネハラジェーブイシーブルーウィングス</t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</si>
  <si>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</si>
  <si>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</si>
  <si>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</t>
    <rPh sb="0" eb="2">
      <t>ジョウバン</t>
    </rPh>
    <phoneticPr fontId="2"/>
  </si>
  <si>
    <t>北小金</t>
    <rPh sb="0" eb="3">
      <t>キタコガネ</t>
    </rPh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</si>
  <si>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</si>
  <si>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</si>
  <si>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</si>
  <si>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</si>
  <si>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2270</t>
    <phoneticPr fontId="2"/>
  </si>
  <si>
    <t>2251</t>
    <phoneticPr fontId="2"/>
  </si>
  <si>
    <t>千葉県松戸市金ヶ作４１８－１７７</t>
    <rPh sb="0" eb="3">
      <t>チバケン</t>
    </rPh>
    <rPh sb="3" eb="6">
      <t>マツドシ</t>
    </rPh>
    <rPh sb="6" eb="9">
      <t>カネガサク</t>
    </rPh>
    <phoneticPr fontId="2"/>
  </si>
  <si>
    <t>080</t>
    <phoneticPr fontId="2"/>
  </si>
  <si>
    <t>3344</t>
    <phoneticPr fontId="2"/>
  </si>
  <si>
    <t>2053</t>
    <phoneticPr fontId="2"/>
  </si>
  <si>
    <t>270</t>
    <phoneticPr fontId="2"/>
  </si>
  <si>
    <t>0021</t>
    <phoneticPr fontId="2"/>
  </si>
  <si>
    <t>コミヤ</t>
    <phoneticPr fontId="2"/>
  </si>
  <si>
    <t>ジュンジ</t>
    <phoneticPr fontId="2"/>
  </si>
  <si>
    <t>小宮</t>
    <rPh sb="0" eb="2">
      <t>コミヤ</t>
    </rPh>
    <phoneticPr fontId="2"/>
  </si>
  <si>
    <t>純司</t>
    <rPh sb="0" eb="2">
      <t>ジュンジ</t>
    </rPh>
    <phoneticPr fontId="2"/>
  </si>
  <si>
    <t>千葉県流山市松ヶ丘２－３１９－１２</t>
    <rPh sb="0" eb="3">
      <t>チバケン</t>
    </rPh>
    <rPh sb="3" eb="6">
      <t>ナガレヤマシ</t>
    </rPh>
    <rPh sb="6" eb="9">
      <t>マツガオカ</t>
    </rPh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</si>
  <si>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</si>
  <si>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</si>
  <si>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</si>
  <si>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</si>
  <si>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</si>
  <si>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090</t>
    <phoneticPr fontId="2"/>
  </si>
  <si>
    <t>3409</t>
    <phoneticPr fontId="2"/>
  </si>
  <si>
    <t>7006</t>
    <phoneticPr fontId="2"/>
  </si>
  <si>
    <t>①</t>
    <phoneticPr fontId="2"/>
  </si>
  <si>
    <t>サヤカ</t>
  </si>
  <si>
    <t>ウシカタ</t>
  </si>
  <si>
    <t>チホ</t>
  </si>
  <si>
    <t>松戸市立八ヶ崎第二小学校</t>
    <rPh sb="0" eb="12">
      <t>マツドシリツハチガサキダイニショウガッコウ</t>
    </rPh>
    <phoneticPr fontId="2"/>
  </si>
  <si>
    <t>牛方</t>
    <rPh sb="0" eb="2">
      <t>ウシカタ</t>
    </rPh>
    <phoneticPr fontId="2"/>
  </si>
  <si>
    <t>智穂</t>
    <rPh sb="0" eb="2">
      <t>チホ</t>
    </rPh>
    <phoneticPr fontId="2"/>
  </si>
  <si>
    <t>スガワラ</t>
  </si>
  <si>
    <t>菅原</t>
    <rPh sb="0" eb="2">
      <t>スガワラ</t>
    </rPh>
    <phoneticPr fontId="2"/>
  </si>
  <si>
    <t>彩夏</t>
    <rPh sb="0" eb="1">
      <t>アヤ</t>
    </rPh>
    <rPh sb="1" eb="2">
      <t>ナツ</t>
    </rPh>
    <phoneticPr fontId="2"/>
  </si>
  <si>
    <t>タカギ</t>
    <phoneticPr fontId="2"/>
  </si>
  <si>
    <t>サクヤ</t>
    <phoneticPr fontId="2"/>
  </si>
  <si>
    <t>咲耶</t>
    <rPh sb="0" eb="1">
      <t>サ</t>
    </rPh>
    <rPh sb="1" eb="2">
      <t>ヤ</t>
    </rPh>
    <phoneticPr fontId="2"/>
  </si>
  <si>
    <t>カワキタ</t>
    <phoneticPr fontId="2"/>
  </si>
  <si>
    <t>リセ</t>
    <phoneticPr fontId="2"/>
  </si>
  <si>
    <t>川北</t>
    <rPh sb="0" eb="2">
      <t>カワキタ</t>
    </rPh>
    <phoneticPr fontId="2"/>
  </si>
  <si>
    <t>理世</t>
    <rPh sb="0" eb="2">
      <t>リセ</t>
    </rPh>
    <phoneticPr fontId="2"/>
  </si>
  <si>
    <t>柏市立酒井根東小学校</t>
    <rPh sb="0" eb="2">
      <t>カシワシ</t>
    </rPh>
    <rPh sb="2" eb="3">
      <t>リツ</t>
    </rPh>
    <rPh sb="3" eb="6">
      <t>サカイネ</t>
    </rPh>
    <rPh sb="6" eb="7">
      <t>ヒガシ</t>
    </rPh>
    <rPh sb="7" eb="10">
      <t>ショウガッコウ</t>
    </rPh>
    <phoneticPr fontId="2"/>
  </si>
  <si>
    <t>ミドリカワ</t>
    <phoneticPr fontId="2"/>
  </si>
  <si>
    <t>マナツ</t>
    <phoneticPr fontId="2"/>
  </si>
  <si>
    <t>緑川</t>
    <rPh sb="0" eb="2">
      <t>ミドリカワ</t>
    </rPh>
    <phoneticPr fontId="2"/>
  </si>
  <si>
    <t>愛夏</t>
    <rPh sb="0" eb="1">
      <t>アイ</t>
    </rPh>
    <rPh sb="1" eb="2">
      <t>ナツ</t>
    </rPh>
    <phoneticPr fontId="2"/>
  </si>
  <si>
    <t>松戸市立栗ヶ沢小学校</t>
    <rPh sb="0" eb="2">
      <t>マツド</t>
    </rPh>
    <rPh sb="2" eb="4">
      <t>シリツ</t>
    </rPh>
    <rPh sb="4" eb="10">
      <t>クリガサワショウガッコウ</t>
    </rPh>
    <phoneticPr fontId="2"/>
  </si>
  <si>
    <t>髙木</t>
    <rPh sb="0" eb="2">
      <t>タカギ</t>
    </rPh>
    <phoneticPr fontId="2"/>
  </si>
  <si>
    <t>美玖</t>
    <rPh sb="0" eb="2">
      <t>ミク</t>
    </rPh>
    <phoneticPr fontId="2"/>
  </si>
  <si>
    <t>ミク</t>
    <phoneticPr fontId="2"/>
  </si>
  <si>
    <t>柏市立逆井小学校</t>
    <rPh sb="0" eb="1">
      <t>カシワ</t>
    </rPh>
    <rPh sb="1" eb="3">
      <t>シリツ</t>
    </rPh>
    <rPh sb="3" eb="5">
      <t>サカサイ</t>
    </rPh>
    <rPh sb="5" eb="8">
      <t>ショウガッコウ</t>
    </rPh>
    <phoneticPr fontId="2"/>
  </si>
  <si>
    <t>秋山</t>
    <rPh sb="0" eb="2">
      <t>アキヤマ</t>
    </rPh>
    <phoneticPr fontId="2"/>
  </si>
  <si>
    <t>史佳</t>
    <rPh sb="0" eb="2">
      <t>フミカ</t>
    </rPh>
    <phoneticPr fontId="2"/>
  </si>
  <si>
    <t>柏市立酒井根西小学校</t>
    <rPh sb="0" eb="1">
      <t>カシワ</t>
    </rPh>
    <rPh sb="1" eb="3">
      <t>シリツ</t>
    </rPh>
    <rPh sb="3" eb="6">
      <t>サカイネ</t>
    </rPh>
    <rPh sb="6" eb="7">
      <t>ニシ</t>
    </rPh>
    <rPh sb="7" eb="10">
      <t>ショウガッコウ</t>
    </rPh>
    <phoneticPr fontId="2"/>
  </si>
  <si>
    <t>アキヤマ</t>
    <phoneticPr fontId="2"/>
  </si>
  <si>
    <t>フミカ</t>
    <phoneticPr fontId="2"/>
  </si>
  <si>
    <t>ツボタ</t>
    <phoneticPr fontId="2"/>
  </si>
  <si>
    <t>坪田</t>
    <rPh sb="0" eb="2">
      <t>ツボタ</t>
    </rPh>
    <phoneticPr fontId="2"/>
  </si>
  <si>
    <t>ササ</t>
    <phoneticPr fontId="2"/>
  </si>
  <si>
    <t>マナミ</t>
    <phoneticPr fontId="2"/>
  </si>
  <si>
    <t>笹</t>
    <rPh sb="0" eb="1">
      <t>ササ</t>
    </rPh>
    <phoneticPr fontId="2"/>
  </si>
  <si>
    <t>真奈美</t>
    <rPh sb="0" eb="3">
      <t>マナミ</t>
    </rPh>
    <phoneticPr fontId="2"/>
  </si>
  <si>
    <t>松戸市立根木内小学校</t>
    <rPh sb="0" eb="10">
      <t>マツドシリツネギウチショウガッコウ</t>
    </rPh>
    <phoneticPr fontId="2"/>
  </si>
  <si>
    <t>オウリョウジ</t>
    <phoneticPr fontId="2"/>
  </si>
  <si>
    <t>アカリ</t>
    <phoneticPr fontId="2"/>
  </si>
  <si>
    <t>押領司</t>
    <rPh sb="0" eb="1">
      <t>オ</t>
    </rPh>
    <rPh sb="1" eb="2">
      <t>リョウ</t>
    </rPh>
    <rPh sb="2" eb="3">
      <t>ジ</t>
    </rPh>
    <phoneticPr fontId="2"/>
  </si>
  <si>
    <t>あかり</t>
    <phoneticPr fontId="2"/>
  </si>
  <si>
    <t>松戸市立殿平賀小学校</t>
    <rPh sb="0" eb="2">
      <t>マツド</t>
    </rPh>
    <rPh sb="2" eb="4">
      <t>シリツ</t>
    </rPh>
    <rPh sb="4" eb="10">
      <t>トノヒラガショウガッコウ</t>
    </rPh>
    <phoneticPr fontId="2"/>
  </si>
  <si>
    <t>松戸市立松飛台小学校</t>
    <rPh sb="0" eb="2">
      <t>マツド</t>
    </rPh>
    <rPh sb="2" eb="4">
      <t>シリツ</t>
    </rPh>
    <rPh sb="4" eb="7">
      <t>マツヒダイ</t>
    </rPh>
    <rPh sb="7" eb="10">
      <t>ショウガッコウ</t>
    </rPh>
    <phoneticPr fontId="2"/>
  </si>
  <si>
    <t>内倉</t>
    <rPh sb="0" eb="2">
      <t>ウチクラ</t>
    </rPh>
    <phoneticPr fontId="2"/>
  </si>
  <si>
    <t>実咲</t>
    <rPh sb="0" eb="2">
      <t>ミサキ</t>
    </rPh>
    <phoneticPr fontId="2"/>
  </si>
  <si>
    <t>ウチクラ</t>
    <phoneticPr fontId="2"/>
  </si>
  <si>
    <t>ミサキ</t>
    <phoneticPr fontId="2"/>
  </si>
  <si>
    <t>髙木第二小学校</t>
    <rPh sb="0" eb="2">
      <t>タカギ</t>
    </rPh>
    <rPh sb="2" eb="4">
      <t>ダイニ</t>
    </rPh>
    <rPh sb="4" eb="7">
      <t>ショウガッコウ</t>
    </rPh>
    <phoneticPr fontId="2"/>
  </si>
  <si>
    <t>サカモト</t>
    <phoneticPr fontId="2"/>
  </si>
  <si>
    <t>ヒマリ</t>
    <phoneticPr fontId="2"/>
  </si>
  <si>
    <t>坂本</t>
    <rPh sb="0" eb="2">
      <t>サカモト</t>
    </rPh>
    <phoneticPr fontId="2"/>
  </si>
  <si>
    <t>陽鞠</t>
    <rPh sb="0" eb="1">
      <t>ヒ</t>
    </rPh>
    <rPh sb="1" eb="2">
      <t>マリ</t>
    </rPh>
    <phoneticPr fontId="2"/>
  </si>
  <si>
    <t>松飛台第二小学校</t>
    <rPh sb="0" eb="8">
      <t>マツヒダイダイニショウガッコウ</t>
    </rPh>
    <phoneticPr fontId="2"/>
  </si>
  <si>
    <t>カリノ</t>
    <phoneticPr fontId="2"/>
  </si>
  <si>
    <t>ミウ</t>
    <phoneticPr fontId="2"/>
  </si>
  <si>
    <t>狩野</t>
    <rPh sb="0" eb="2">
      <t>カリノ</t>
    </rPh>
    <phoneticPr fontId="2"/>
  </si>
  <si>
    <t>未羽</t>
    <rPh sb="0" eb="2">
      <t>ミウ</t>
    </rPh>
    <phoneticPr fontId="2"/>
  </si>
  <si>
    <t>高木第二小学校</t>
    <rPh sb="0" eb="7">
      <t>タカギダイニショウガッコウ</t>
    </rPh>
    <phoneticPr fontId="2"/>
  </si>
  <si>
    <t>新人戦の悔しさを晴らすために頑張ってきた事を存分に発揮して、県大会二日目に向かって突き進んでいきます。小金原伝統のサーブから攻めてチャンスボールを得点に繫げるバレーボールで頑張ります。</t>
    <rPh sb="0" eb="3">
      <t>シンジンセン</t>
    </rPh>
    <rPh sb="4" eb="5">
      <t>クヤ</t>
    </rPh>
    <rPh sb="8" eb="9">
      <t>ハ</t>
    </rPh>
    <rPh sb="14" eb="16">
      <t>ガンバ</t>
    </rPh>
    <rPh sb="20" eb="21">
      <t>コト</t>
    </rPh>
    <rPh sb="22" eb="24">
      <t>ゾンブン</t>
    </rPh>
    <rPh sb="25" eb="27">
      <t>ハッキ</t>
    </rPh>
    <rPh sb="30" eb="33">
      <t>ケンタイカイ</t>
    </rPh>
    <rPh sb="33" eb="35">
      <t>フツカ</t>
    </rPh>
    <rPh sb="35" eb="36">
      <t>メ</t>
    </rPh>
    <rPh sb="37" eb="38">
      <t>ム</t>
    </rPh>
    <rPh sb="41" eb="42">
      <t>ツ</t>
    </rPh>
    <rPh sb="43" eb="44">
      <t>スス</t>
    </rPh>
    <rPh sb="51" eb="54">
      <t>コガネハラ</t>
    </rPh>
    <rPh sb="54" eb="56">
      <t>デントウ</t>
    </rPh>
    <rPh sb="62" eb="63">
      <t>セ</t>
    </rPh>
    <rPh sb="73" eb="75">
      <t>トクテン</t>
    </rPh>
    <rPh sb="76" eb="77">
      <t>ツナ</t>
    </rPh>
    <rPh sb="86" eb="88">
      <t>ガンバ</t>
    </rPh>
    <phoneticPr fontId="2"/>
  </si>
  <si>
    <t>270</t>
    <phoneticPr fontId="2"/>
  </si>
  <si>
    <t>0141</t>
    <phoneticPr fontId="2"/>
  </si>
  <si>
    <t>080</t>
    <phoneticPr fontId="2"/>
  </si>
  <si>
    <t>2543</t>
    <phoneticPr fontId="2"/>
  </si>
  <si>
    <t>0321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</si>
</sst>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ＭＳ ゴシック"/>
      <family val="3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11" sqref="G11:I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22" t="s">
        <v>121</v>
      </c>
      <c r="B2" s="123"/>
      <c r="C2" s="124" t="s">
        <v>132</v>
      </c>
      <c r="D2" s="125"/>
      <c r="E2" s="125"/>
      <c r="F2" s="125"/>
      <c r="G2" s="125"/>
      <c r="H2" s="125"/>
      <c r="I2" s="126"/>
      <c r="J2" s="96" t="s">
        <v>119</v>
      </c>
      <c r="K2" s="229"/>
      <c r="L2" s="229"/>
      <c r="M2" s="229"/>
      <c r="N2" s="229"/>
      <c r="O2" s="23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133</v>
      </c>
      <c r="D3" s="130"/>
      <c r="E3" s="130"/>
      <c r="F3" s="130"/>
      <c r="G3" s="130"/>
      <c r="H3" s="130"/>
      <c r="I3" s="131"/>
      <c r="J3" s="226" t="s">
        <v>91</v>
      </c>
      <c r="K3" s="227"/>
      <c r="L3" s="227"/>
      <c r="M3" s="227"/>
      <c r="N3" s="227"/>
      <c r="O3" s="228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430487680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5"/>
      <c r="K5" s="205"/>
      <c r="L5" s="205"/>
      <c r="M5" s="205"/>
      <c r="N5" s="205"/>
      <c r="O5" s="205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0" t="s">
        <v>107</v>
      </c>
      <c r="D6" s="151"/>
      <c r="E6" s="152" t="s">
        <v>108</v>
      </c>
      <c r="F6" s="153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7"/>
      <c r="C7" s="114" t="s">
        <v>137</v>
      </c>
      <c r="D7" s="115"/>
      <c r="E7" s="116" t="s">
        <v>138</v>
      </c>
      <c r="F7" s="117"/>
      <c r="G7" s="207">
        <v>507288023</v>
      </c>
      <c r="H7" s="207"/>
      <c r="I7" s="207"/>
      <c r="J7" s="207">
        <v>291133</v>
      </c>
      <c r="K7" s="207"/>
      <c r="L7" s="207"/>
      <c r="M7" s="207">
        <v>430362</v>
      </c>
      <c r="N7" s="207"/>
      <c r="O7" s="207"/>
      <c r="P7" s="179" t="s">
        <v>7</v>
      </c>
      <c r="Q7" s="180"/>
      <c r="R7" s="149" t="s">
        <v>141</v>
      </c>
      <c r="S7" s="149"/>
      <c r="T7" s="149"/>
      <c r="U7" s="149"/>
      <c r="V7" s="27" t="s">
        <v>8</v>
      </c>
      <c r="W7" s="138" t="s">
        <v>142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60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51</v>
      </c>
    </row>
    <row r="8" spans="1:51" ht="18" customHeight="1">
      <c r="A8" s="74"/>
      <c r="B8" s="147"/>
      <c r="C8" s="118" t="s">
        <v>139</v>
      </c>
      <c r="D8" s="119"/>
      <c r="E8" s="120" t="s">
        <v>140</v>
      </c>
      <c r="F8" s="121"/>
      <c r="G8" s="207"/>
      <c r="H8" s="207"/>
      <c r="I8" s="207"/>
      <c r="J8" s="207"/>
      <c r="K8" s="207"/>
      <c r="L8" s="207"/>
      <c r="M8" s="207"/>
      <c r="N8" s="207"/>
      <c r="O8" s="207"/>
      <c r="P8" s="156" t="s">
        <v>143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208" t="s">
        <v>145</v>
      </c>
      <c r="AL8" s="62"/>
      <c r="AM8" s="62"/>
      <c r="AN8" s="62"/>
      <c r="AO8" s="37" t="s">
        <v>11</v>
      </c>
      <c r="AP8" s="62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14" t="s">
        <v>149</v>
      </c>
      <c r="D9" s="115"/>
      <c r="E9" s="116" t="s">
        <v>150</v>
      </c>
      <c r="F9" s="117"/>
      <c r="G9" s="207">
        <v>523171676</v>
      </c>
      <c r="H9" s="207"/>
      <c r="I9" s="207"/>
      <c r="J9" s="207"/>
      <c r="K9" s="207"/>
      <c r="L9" s="207"/>
      <c r="M9" s="207"/>
      <c r="N9" s="207"/>
      <c r="O9" s="207"/>
      <c r="P9" s="179" t="s">
        <v>7</v>
      </c>
      <c r="Q9" s="180"/>
      <c r="R9" s="209" t="s">
        <v>223</v>
      </c>
      <c r="S9" s="149"/>
      <c r="T9" s="149"/>
      <c r="U9" s="149"/>
      <c r="V9" s="27" t="s">
        <v>8</v>
      </c>
      <c r="W9" s="138" t="s">
        <v>224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225</v>
      </c>
      <c r="AM9" s="60"/>
      <c r="AN9" s="60"/>
      <c r="AO9" s="60"/>
      <c r="AP9" s="60"/>
      <c r="AQ9" s="60"/>
      <c r="AR9" s="60"/>
      <c r="AS9" s="36" t="s">
        <v>126</v>
      </c>
      <c r="AT9" s="54">
        <v>45</v>
      </c>
    </row>
    <row r="10" spans="1:51" ht="18" customHeight="1">
      <c r="A10" s="74"/>
      <c r="B10" s="147"/>
      <c r="C10" s="118" t="s">
        <v>151</v>
      </c>
      <c r="D10" s="119"/>
      <c r="E10" s="120" t="s">
        <v>152</v>
      </c>
      <c r="F10" s="121"/>
      <c r="G10" s="207"/>
      <c r="H10" s="207"/>
      <c r="I10" s="207"/>
      <c r="J10" s="207"/>
      <c r="K10" s="207"/>
      <c r="L10" s="207"/>
      <c r="M10" s="207"/>
      <c r="N10" s="207"/>
      <c r="O10" s="207"/>
      <c r="P10" s="156" t="s">
        <v>153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226</v>
      </c>
      <c r="AL10" s="62"/>
      <c r="AM10" s="62"/>
      <c r="AN10" s="62"/>
      <c r="AO10" s="37" t="s">
        <v>127</v>
      </c>
      <c r="AP10" s="63" t="s">
        <v>227</v>
      </c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14"/>
      <c r="D11" s="115"/>
      <c r="E11" s="116"/>
      <c r="F11" s="117"/>
      <c r="G11" s="207"/>
      <c r="H11" s="207"/>
      <c r="I11" s="207"/>
      <c r="J11" s="207"/>
      <c r="K11" s="207"/>
      <c r="L11" s="207"/>
      <c r="M11" s="207"/>
      <c r="N11" s="207"/>
      <c r="O11" s="207"/>
      <c r="P11" s="179" t="s">
        <v>7</v>
      </c>
      <c r="Q11" s="180"/>
      <c r="R11" s="209"/>
      <c r="S11" s="149"/>
      <c r="T11" s="149"/>
      <c r="U11" s="149"/>
      <c r="V11" s="27" t="s">
        <v>8</v>
      </c>
      <c r="W11" s="138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59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7"/>
      <c r="C12" s="118"/>
      <c r="D12" s="119"/>
      <c r="E12" s="120"/>
      <c r="F12" s="121"/>
      <c r="G12" s="207"/>
      <c r="H12" s="207"/>
      <c r="I12" s="207"/>
      <c r="J12" s="207"/>
      <c r="K12" s="207"/>
      <c r="L12" s="207"/>
      <c r="M12" s="207"/>
      <c r="N12" s="207"/>
      <c r="O12" s="207"/>
      <c r="P12" s="141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1"/>
      <c r="AL12" s="62"/>
      <c r="AM12" s="62"/>
      <c r="AN12" s="62"/>
      <c r="AO12" s="37" t="s">
        <v>127</v>
      </c>
      <c r="AP12" s="63"/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14" t="s">
        <v>154</v>
      </c>
      <c r="D13" s="115"/>
      <c r="E13" s="116" t="s">
        <v>155</v>
      </c>
      <c r="F13" s="117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7"/>
      <c r="C14" s="118" t="s">
        <v>156</v>
      </c>
      <c r="D14" s="119"/>
      <c r="E14" s="120" t="s">
        <v>157</v>
      </c>
      <c r="F14" s="121"/>
      <c r="G14" s="212"/>
      <c r="H14" s="212"/>
      <c r="I14" s="212"/>
      <c r="J14" s="212"/>
      <c r="K14" s="212"/>
      <c r="L14" s="212"/>
      <c r="M14" s="212"/>
      <c r="N14" s="212"/>
      <c r="O14" s="212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3" t="s">
        <v>98</v>
      </c>
      <c r="B15" s="147"/>
      <c r="C15" s="114" t="s">
        <v>154</v>
      </c>
      <c r="D15" s="115"/>
      <c r="E15" s="116" t="s">
        <v>155</v>
      </c>
      <c r="F15" s="117"/>
      <c r="G15" s="212"/>
      <c r="H15" s="212"/>
      <c r="I15" s="212"/>
      <c r="J15" s="212"/>
      <c r="K15" s="212"/>
      <c r="L15" s="212"/>
      <c r="M15" s="212"/>
      <c r="N15" s="212"/>
      <c r="O15" s="212"/>
      <c r="P15" s="179" t="s">
        <v>7</v>
      </c>
      <c r="Q15" s="180"/>
      <c r="R15" s="209" t="s">
        <v>147</v>
      </c>
      <c r="S15" s="149"/>
      <c r="T15" s="149"/>
      <c r="U15" s="149"/>
      <c r="V15" s="27" t="s">
        <v>8</v>
      </c>
      <c r="W15" s="138" t="s">
        <v>148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159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7"/>
      <c r="C16" s="118" t="s">
        <v>156</v>
      </c>
      <c r="D16" s="119"/>
      <c r="E16" s="120" t="s">
        <v>157</v>
      </c>
      <c r="F16" s="121"/>
      <c r="G16" s="212"/>
      <c r="H16" s="212"/>
      <c r="I16" s="212"/>
      <c r="J16" s="212"/>
      <c r="K16" s="212"/>
      <c r="L16" s="212"/>
      <c r="M16" s="212"/>
      <c r="N16" s="212"/>
      <c r="O16" s="212"/>
      <c r="P16" s="141" t="s">
        <v>158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160</v>
      </c>
      <c r="AL16" s="62"/>
      <c r="AM16" s="62"/>
      <c r="AN16" s="62"/>
      <c r="AO16" s="37" t="s">
        <v>127</v>
      </c>
      <c r="AP16" s="63" t="s">
        <v>161</v>
      </c>
      <c r="AQ16" s="62"/>
      <c r="AR16" s="62"/>
      <c r="AS16" s="64"/>
      <c r="AT16" s="54"/>
    </row>
    <row r="17" spans="1:46">
      <c r="A17" s="74" t="s">
        <v>0</v>
      </c>
      <c r="B17" s="147"/>
      <c r="C17" s="199" t="str">
        <f>IF(P16="","",P16)</f>
        <v>千葉県松戸市小金原８－１－２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199" t="str">
        <f>IF(AL15="","",AL15&amp;"-"&amp;AK16&amp;"-"&amp;AP16)</f>
        <v>090-3409-7006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2">
        <v>90</v>
      </c>
      <c r="D21" s="214"/>
      <c r="E21" s="214">
        <v>3409</v>
      </c>
      <c r="F21" s="214"/>
      <c r="G21" s="214">
        <v>7006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5" t="s">
        <v>86</v>
      </c>
      <c r="C23" s="201" t="s">
        <v>105</v>
      </c>
      <c r="D23" s="202"/>
      <c r="E23" s="203" t="s">
        <v>106</v>
      </c>
      <c r="F23" s="204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7"/>
      <c r="C24" s="188" t="s">
        <v>103</v>
      </c>
      <c r="D24" s="189"/>
      <c r="E24" s="190" t="s">
        <v>104</v>
      </c>
      <c r="F24" s="191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 t="s">
        <v>162</v>
      </c>
      <c r="C25" s="114" t="s">
        <v>164</v>
      </c>
      <c r="D25" s="115"/>
      <c r="E25" s="116" t="s">
        <v>165</v>
      </c>
      <c r="F25" s="117"/>
      <c r="G25" s="101">
        <v>6</v>
      </c>
      <c r="H25" s="102"/>
      <c r="I25" s="105" t="s">
        <v>166</v>
      </c>
      <c r="J25" s="106"/>
      <c r="K25" s="106"/>
      <c r="L25" s="102"/>
      <c r="M25" s="101">
        <v>522026151</v>
      </c>
      <c r="N25" s="106"/>
      <c r="O25" s="102"/>
      <c r="P25" s="101">
        <v>143</v>
      </c>
      <c r="Q25" s="106"/>
      <c r="R25" s="106"/>
      <c r="S25" s="106"/>
      <c r="T25" s="108"/>
      <c r="U25" s="1"/>
      <c r="V25" s="1"/>
      <c r="W25" s="1"/>
      <c r="X25" s="1"/>
      <c r="Y25" s="216">
        <v>8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167</v>
      </c>
      <c r="D26" s="119"/>
      <c r="E26" s="120" t="s">
        <v>168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196</v>
      </c>
      <c r="D27" s="115"/>
      <c r="E27" s="116" t="s">
        <v>197</v>
      </c>
      <c r="F27" s="117"/>
      <c r="G27" s="101">
        <v>6</v>
      </c>
      <c r="H27" s="102"/>
      <c r="I27" s="105" t="s">
        <v>200</v>
      </c>
      <c r="J27" s="106"/>
      <c r="K27" s="106"/>
      <c r="L27" s="102"/>
      <c r="M27" s="101">
        <v>525306281</v>
      </c>
      <c r="N27" s="106"/>
      <c r="O27" s="102"/>
      <c r="P27" s="101">
        <v>160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198</v>
      </c>
      <c r="D28" s="119"/>
      <c r="E28" s="120" t="s">
        <v>199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81" t="s">
        <v>172</v>
      </c>
      <c r="D29" s="115"/>
      <c r="E29" s="115" t="s">
        <v>173</v>
      </c>
      <c r="F29" s="117"/>
      <c r="G29" s="101">
        <v>6</v>
      </c>
      <c r="H29" s="102"/>
      <c r="I29" s="101" t="s">
        <v>179</v>
      </c>
      <c r="J29" s="106"/>
      <c r="K29" s="106"/>
      <c r="L29" s="102"/>
      <c r="M29" s="101">
        <v>514482719</v>
      </c>
      <c r="N29" s="106"/>
      <c r="O29" s="102"/>
      <c r="P29" s="101">
        <v>152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200" t="s">
        <v>185</v>
      </c>
      <c r="D30" s="119"/>
      <c r="E30" s="119" t="s">
        <v>174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175</v>
      </c>
      <c r="D31" s="115"/>
      <c r="E31" s="116" t="s">
        <v>176</v>
      </c>
      <c r="F31" s="117"/>
      <c r="G31" s="101">
        <v>6</v>
      </c>
      <c r="H31" s="102"/>
      <c r="I31" s="105" t="s">
        <v>179</v>
      </c>
      <c r="J31" s="106"/>
      <c r="K31" s="106"/>
      <c r="L31" s="102"/>
      <c r="M31" s="101">
        <v>524482726</v>
      </c>
      <c r="N31" s="106"/>
      <c r="O31" s="102"/>
      <c r="P31" s="101">
        <v>146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177</v>
      </c>
      <c r="D32" s="119"/>
      <c r="E32" s="120" t="s">
        <v>178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81" t="s">
        <v>201</v>
      </c>
      <c r="D33" s="115"/>
      <c r="E33" s="115" t="s">
        <v>202</v>
      </c>
      <c r="F33" s="117"/>
      <c r="G33" s="101">
        <v>6</v>
      </c>
      <c r="H33" s="102"/>
      <c r="I33" s="101" t="s">
        <v>205</v>
      </c>
      <c r="J33" s="106"/>
      <c r="K33" s="106"/>
      <c r="L33" s="102"/>
      <c r="M33" s="101">
        <v>525481001</v>
      </c>
      <c r="N33" s="106"/>
      <c r="O33" s="102"/>
      <c r="P33" s="101">
        <v>147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200" t="s">
        <v>203</v>
      </c>
      <c r="D34" s="119"/>
      <c r="E34" s="119" t="s">
        <v>204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81" t="s">
        <v>194</v>
      </c>
      <c r="D35" s="115"/>
      <c r="E35" s="115" t="s">
        <v>187</v>
      </c>
      <c r="F35" s="117"/>
      <c r="G35" s="101">
        <v>5</v>
      </c>
      <c r="H35" s="102"/>
      <c r="I35" s="101" t="s">
        <v>188</v>
      </c>
      <c r="J35" s="106"/>
      <c r="K35" s="106"/>
      <c r="L35" s="102"/>
      <c r="M35" s="101">
        <v>525306298</v>
      </c>
      <c r="N35" s="106"/>
      <c r="O35" s="102"/>
      <c r="P35" s="101">
        <v>125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200" t="s">
        <v>195</v>
      </c>
      <c r="D36" s="119"/>
      <c r="E36" s="119" t="s">
        <v>186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209</v>
      </c>
      <c r="D37" s="115"/>
      <c r="E37" s="116" t="s">
        <v>210</v>
      </c>
      <c r="F37" s="117"/>
      <c r="G37" s="101">
        <v>4</v>
      </c>
      <c r="H37" s="102"/>
      <c r="I37" s="105" t="s">
        <v>211</v>
      </c>
      <c r="J37" s="106"/>
      <c r="K37" s="106"/>
      <c r="L37" s="102"/>
      <c r="M37" s="101">
        <v>525306298</v>
      </c>
      <c r="N37" s="106"/>
      <c r="O37" s="102"/>
      <c r="P37" s="101">
        <v>155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207</v>
      </c>
      <c r="D38" s="119"/>
      <c r="E38" s="120" t="s">
        <v>208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169</v>
      </c>
      <c r="D39" s="115"/>
      <c r="E39" s="116" t="s">
        <v>163</v>
      </c>
      <c r="F39" s="117"/>
      <c r="G39" s="101">
        <v>4</v>
      </c>
      <c r="H39" s="102"/>
      <c r="I39" s="101" t="s">
        <v>206</v>
      </c>
      <c r="J39" s="106"/>
      <c r="K39" s="106"/>
      <c r="L39" s="102"/>
      <c r="M39" s="101">
        <v>522942758</v>
      </c>
      <c r="N39" s="106"/>
      <c r="O39" s="102"/>
      <c r="P39" s="101">
        <v>142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170</v>
      </c>
      <c r="D40" s="119"/>
      <c r="E40" s="120" t="s">
        <v>171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212</v>
      </c>
      <c r="D41" s="115"/>
      <c r="E41" s="116" t="s">
        <v>213</v>
      </c>
      <c r="F41" s="117"/>
      <c r="G41" s="101">
        <v>4</v>
      </c>
      <c r="H41" s="102"/>
      <c r="I41" s="105" t="s">
        <v>216</v>
      </c>
      <c r="J41" s="106"/>
      <c r="K41" s="106"/>
      <c r="L41" s="102"/>
      <c r="M41" s="101">
        <v>525904806</v>
      </c>
      <c r="N41" s="106"/>
      <c r="O41" s="102"/>
      <c r="P41" s="101">
        <v>140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214</v>
      </c>
      <c r="D42" s="119"/>
      <c r="E42" s="120" t="s">
        <v>215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192</v>
      </c>
      <c r="D43" s="115"/>
      <c r="E43" s="116" t="s">
        <v>193</v>
      </c>
      <c r="F43" s="117"/>
      <c r="G43" s="101">
        <v>4</v>
      </c>
      <c r="H43" s="102"/>
      <c r="I43" s="105" t="s">
        <v>191</v>
      </c>
      <c r="J43" s="106"/>
      <c r="K43" s="106"/>
      <c r="L43" s="102"/>
      <c r="M43" s="101">
        <v>525306311</v>
      </c>
      <c r="N43" s="106"/>
      <c r="O43" s="102"/>
      <c r="P43" s="101">
        <v>138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189</v>
      </c>
      <c r="D44" s="119"/>
      <c r="E44" s="120" t="s">
        <v>190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217</v>
      </c>
      <c r="D45" s="115"/>
      <c r="E45" s="116" t="s">
        <v>218</v>
      </c>
      <c r="F45" s="117"/>
      <c r="G45" s="101">
        <v>4</v>
      </c>
      <c r="H45" s="102"/>
      <c r="I45" s="105" t="s">
        <v>221</v>
      </c>
      <c r="J45" s="106"/>
      <c r="K45" s="106"/>
      <c r="L45" s="102"/>
      <c r="M45" s="101">
        <v>525604790</v>
      </c>
      <c r="N45" s="106"/>
      <c r="O45" s="102"/>
      <c r="P45" s="101">
        <v>138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219</v>
      </c>
      <c r="D46" s="119"/>
      <c r="E46" s="120" t="s">
        <v>220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180</v>
      </c>
      <c r="D47" s="115"/>
      <c r="E47" s="116" t="s">
        <v>181</v>
      </c>
      <c r="F47" s="117"/>
      <c r="G47" s="101">
        <v>4</v>
      </c>
      <c r="H47" s="102"/>
      <c r="I47" s="105" t="s">
        <v>184</v>
      </c>
      <c r="J47" s="106"/>
      <c r="K47" s="106"/>
      <c r="L47" s="102"/>
      <c r="M47" s="101">
        <v>524482757</v>
      </c>
      <c r="N47" s="106"/>
      <c r="O47" s="102"/>
      <c r="P47" s="101">
        <v>135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182</v>
      </c>
      <c r="D48" s="196"/>
      <c r="E48" s="197" t="s">
        <v>183</v>
      </c>
      <c r="F48" s="198"/>
      <c r="G48" s="178"/>
      <c r="H48" s="192"/>
      <c r="I48" s="178"/>
      <c r="J48" s="136"/>
      <c r="K48" s="136"/>
      <c r="L48" s="192"/>
      <c r="M48" s="178"/>
      <c r="N48" s="136"/>
      <c r="O48" s="192"/>
      <c r="P48" s="178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90"/>
      <c r="D51" s="78"/>
      <c r="E51" s="91"/>
      <c r="F51" s="79"/>
      <c r="G51" s="65"/>
      <c r="H51" s="67"/>
      <c r="I51" s="8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2"/>
      <c r="D52" s="93"/>
      <c r="E52" s="94"/>
      <c r="F52" s="95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222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92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06" yWindow="391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8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慶野</v>
      </c>
      <c r="D16" s="13" t="str">
        <f>IF(入力!E8="","",入力!E8)</f>
        <v>敬志</v>
      </c>
      <c r="E16" s="13" t="str">
        <f>IF(入力!C7="","",入力!C7)</f>
        <v>ケイノ</v>
      </c>
      <c r="F16" s="13" t="str">
        <f>IF(入力!E7="","",入力!E7)</f>
        <v>タカシ</v>
      </c>
      <c r="G16" s="13">
        <f>IF(入力!G7="","",入力!G7)</f>
        <v>507288023</v>
      </c>
      <c r="H16" s="13">
        <f>IF(入力!J7="","",入力!J7)</f>
        <v>291133</v>
      </c>
      <c r="I16" s="13">
        <f>IF(入力!M7="","",入力!M7)</f>
        <v>430362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2270</v>
      </c>
      <c r="S16" s="13" t="str">
        <f>IF(入力!W7="","",入力!W7)</f>
        <v>2251</v>
      </c>
      <c r="T16" s="13" t="str">
        <f>IF(入力!P8="","",入力!P8)</f>
        <v>千葉県松戸市金ヶ作４１８－１７７</v>
      </c>
      <c r="U16" s="13" t="str">
        <f>IF(入力!AL7="","",入力!AL7)</f>
        <v>080</v>
      </c>
      <c r="V16" s="13" t="str">
        <f>IF(入力!AK8="","",入力!AK8)</f>
        <v>3344</v>
      </c>
      <c r="W16" s="13" t="str">
        <f>IF(入力!AP8="","",入力!AP8)</f>
        <v>2053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小宮</v>
      </c>
      <c r="D17" s="13" t="str">
        <f>IF(入力!E10="","",入力!E10)</f>
        <v>純司</v>
      </c>
      <c r="E17" s="13" t="str">
        <f>IF(入力!C9="","",入力!C9)</f>
        <v>コミヤ</v>
      </c>
      <c r="F17" s="13" t="str">
        <f>IF(入力!E9="","",入力!E9)</f>
        <v>ジュンジ</v>
      </c>
      <c r="G17" s="13">
        <f>IF(入力!G9="","",入力!G9)</f>
        <v>523171676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0141</v>
      </c>
      <c r="T17" s="13" t="str">
        <f>IF(入力!P10="","",入力!P10)</f>
        <v>千葉県流山市松ヶ丘２－３１９－１２</v>
      </c>
      <c r="U17" s="13" t="str">
        <f>IF(入力!AL9="","",入力!AL9)</f>
        <v>080</v>
      </c>
      <c r="V17" s="13" t="str">
        <f>IF(入力!AK10="","",入力!AK10)</f>
        <v>2543</v>
      </c>
      <c r="W17" s="13" t="str">
        <f>IF(入力!AP10="","",入力!AP10)</f>
        <v>0321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千葉県松戸市小金原８－１－２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牛方</v>
      </c>
      <c r="D24" s="51" t="str">
        <f>VLOOKUP($B$51,$A$53:$F$352,4)</f>
        <v>智穂</v>
      </c>
      <c r="E24" s="51" t="str">
        <f>VLOOKUP($B$51,$A$53:$F$352,5)</f>
        <v>ウシカタ</v>
      </c>
      <c r="F24" s="51" t="str">
        <f>VLOOKUP($B$51,$A$53:$F$352,6)</f>
        <v>チホ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牛方</v>
      </c>
      <c r="D53" s="13" t="str">
        <f>IF(入力!E26="","",入力!E26)</f>
        <v>智穂</v>
      </c>
      <c r="E53" s="13" t="str">
        <f>IF(入力!C25="","",入力!C25)</f>
        <v>ウシカタ</v>
      </c>
      <c r="F53" s="13" t="str">
        <f>IF(入力!E25="","",入力!E25)</f>
        <v>チホ</v>
      </c>
      <c r="G53" s="13">
        <f>IF(入力!M25="","",入力!M25)</f>
        <v>522026151</v>
      </c>
      <c r="H53" s="13" t="str">
        <f>IF(入力!I25="","",入力!I25)</f>
        <v>松戸市立八ヶ崎第二小学校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笹</v>
      </c>
      <c r="D54" s="13" t="str">
        <f>IF(入力!E28="","",入力!E28)</f>
        <v>真奈美</v>
      </c>
      <c r="E54" s="13" t="str">
        <f>IF(入力!C27="","",入力!C27)</f>
        <v>ササ</v>
      </c>
      <c r="F54" s="13" t="str">
        <f>IF(入力!E27="","",入力!E27)</f>
        <v>マナミ</v>
      </c>
      <c r="G54" s="13">
        <f>IF(入力!M27="","",入力!M27)</f>
        <v>525306281</v>
      </c>
      <c r="H54" s="13" t="str">
        <f>IF(入力!I27="","",入力!I27)</f>
        <v>松戸市立根木内小学校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髙木</v>
      </c>
      <c r="D55" s="13" t="str">
        <f>IF(入力!E30="","",入力!E30)</f>
        <v>咲耶</v>
      </c>
      <c r="E55" s="13" t="str">
        <f>IF(入力!C29="","",入力!C29)</f>
        <v>タカギ</v>
      </c>
      <c r="F55" s="13" t="str">
        <f>IF(入力!E29="","",入力!E29)</f>
        <v>サクヤ</v>
      </c>
      <c r="G55" s="13">
        <f>IF(入力!M29="","",入力!M29)</f>
        <v>514482719</v>
      </c>
      <c r="H55" s="13" t="str">
        <f>IF(入力!I29="","",入力!I29)</f>
        <v>柏市立酒井根東小学校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川北</v>
      </c>
      <c r="D56" s="13" t="str">
        <f>IF(入力!E32="","",入力!E32)</f>
        <v>理世</v>
      </c>
      <c r="E56" s="13" t="str">
        <f>IF(入力!C31="","",入力!C31)</f>
        <v>カワキタ</v>
      </c>
      <c r="F56" s="13" t="str">
        <f>IF(入力!E31="","",入力!E31)</f>
        <v>リセ</v>
      </c>
      <c r="G56" s="13">
        <f>IF(入力!M31="","",入力!M31)</f>
        <v>524482726</v>
      </c>
      <c r="H56" s="13" t="str">
        <f>IF(入力!I31="","",入力!I31)</f>
        <v>柏市立酒井根東小学校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押領司</v>
      </c>
      <c r="D57" s="13" t="str">
        <f>IF(入力!E34="","",入力!E34)</f>
        <v>あかり</v>
      </c>
      <c r="E57" s="13" t="str">
        <f>IF(入力!C33="","",入力!C33)</f>
        <v>オウリョウジ</v>
      </c>
      <c r="F57" s="13" t="str">
        <f>IF(入力!E33="","",入力!E33)</f>
        <v>アカリ</v>
      </c>
      <c r="G57" s="13">
        <f>IF(入力!M33="","",入力!M33)</f>
        <v>525481001</v>
      </c>
      <c r="H57" s="13" t="str">
        <f>IF(入力!I33="","",入力!I33)</f>
        <v>松戸市立殿平賀小学校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坪田</v>
      </c>
      <c r="D58" s="13" t="str">
        <f>IF(入力!E36="","",入力!E36)</f>
        <v>美玖</v>
      </c>
      <c r="E58" s="13" t="str">
        <f>IF(入力!C35="","",入力!C35)</f>
        <v>ツボタ</v>
      </c>
      <c r="F58" s="13" t="str">
        <f>IF(入力!E35="","",入力!E35)</f>
        <v>ミク</v>
      </c>
      <c r="G58" s="13">
        <f>IF(入力!M35="","",入力!M35)</f>
        <v>525306298</v>
      </c>
      <c r="H58" s="13" t="str">
        <f>IF(入力!I35="","",入力!I35)</f>
        <v>柏市立逆井小学校</v>
      </c>
      <c r="I58" s="13">
        <f>IF(入力!G35="","",入力!G35)</f>
        <v>5</v>
      </c>
      <c r="J58" s="13">
        <f>IF(入力!P35="","",入力!P35)</f>
        <v>125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内倉</v>
      </c>
      <c r="D59" s="13" t="str">
        <f>IF(入力!E38="","",入力!E38)</f>
        <v>実咲</v>
      </c>
      <c r="E59" s="13" t="str">
        <f>IF(入力!C37="","",入力!C37)</f>
        <v>ウチクラ</v>
      </c>
      <c r="F59" s="13" t="str">
        <f>IF(入力!E37="","",入力!E37)</f>
        <v>ミサキ</v>
      </c>
      <c r="G59" s="13">
        <f>IF(入力!M37="","",入力!M37)</f>
        <v>525306298</v>
      </c>
      <c r="H59" s="13" t="str">
        <f>IF(入力!I37="","",入力!I37)</f>
        <v>髙木第二小学校</v>
      </c>
      <c r="I59" s="13">
        <f>IF(入力!G37="","",入力!G37)</f>
        <v>4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菅原</v>
      </c>
      <c r="D60" s="13" t="str">
        <f>IF(入力!E40="","",入力!E40)</f>
        <v>彩夏</v>
      </c>
      <c r="E60" s="13" t="str">
        <f>IF(入力!C39="","",入力!C39)</f>
        <v>スガワラ</v>
      </c>
      <c r="F60" s="13" t="str">
        <f>IF(入力!E39="","",入力!E39)</f>
        <v>サヤカ</v>
      </c>
      <c r="G60" s="13">
        <f>IF(入力!M39="","",入力!M39)</f>
        <v>522942758</v>
      </c>
      <c r="H60" s="13" t="str">
        <f>IF(入力!I39="","",入力!I39)</f>
        <v>松戸市立松飛台小学校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坂本</v>
      </c>
      <c r="D61" s="13" t="str">
        <f>IF(入力!E42="","",入力!E42)</f>
        <v>陽鞠</v>
      </c>
      <c r="E61" s="13" t="str">
        <f>IF(入力!C41="","",入力!C41)</f>
        <v>サカモト</v>
      </c>
      <c r="F61" s="13" t="str">
        <f>IF(入力!E41="","",入力!E41)</f>
        <v>ヒマリ</v>
      </c>
      <c r="G61" s="13">
        <f>IF(入力!M41="","",入力!M41)</f>
        <v>525904806</v>
      </c>
      <c r="H61" s="13" t="str">
        <f>IF(入力!I41="","",入力!I41)</f>
        <v>松飛台第二小学校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秋山</v>
      </c>
      <c r="D62" s="13" t="str">
        <f>IF(入力!E44="","",入力!E44)</f>
        <v>史佳</v>
      </c>
      <c r="E62" s="13" t="str">
        <f>IF(入力!C43="","",入力!C43)</f>
        <v>アキヤマ</v>
      </c>
      <c r="F62" s="13" t="str">
        <f>IF(入力!E43="","",入力!E43)</f>
        <v>フミカ</v>
      </c>
      <c r="G62" s="13">
        <f>IF(入力!M43="","",入力!M43)</f>
        <v>525306311</v>
      </c>
      <c r="H62" s="13" t="str">
        <f>IF(入力!I43="","",入力!I43)</f>
        <v>柏市立酒井根西小学校</v>
      </c>
      <c r="I62" s="13">
        <f>IF(入力!G43="","",入力!G43)</f>
        <v>4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狩野</v>
      </c>
      <c r="D63" s="13" t="str">
        <f>IF(入力!E46="","",入力!E46)</f>
        <v>未羽</v>
      </c>
      <c r="E63" s="13" t="str">
        <f>IF(入力!C45="","",入力!C45)</f>
        <v>カリノ</v>
      </c>
      <c r="F63" s="13" t="str">
        <f>IF(入力!E45="","",入力!E45)</f>
        <v>ミウ</v>
      </c>
      <c r="G63" s="13">
        <f>IF(入力!M45="","",入力!M45)</f>
        <v>525604790</v>
      </c>
      <c r="H63" s="13" t="str">
        <f>IF(入力!I45="","",入力!I45)</f>
        <v>高木第二小学校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緑川</v>
      </c>
      <c r="D64" s="13" t="str">
        <f>IF(入力!E48="","",入力!E48)</f>
        <v>愛夏</v>
      </c>
      <c r="E64" s="13" t="str">
        <f>IF(入力!C47="","",入力!C47)</f>
        <v>ミドリカワ</v>
      </c>
      <c r="F64" s="13" t="str">
        <f>IF(入力!E47="","",入力!E47)</f>
        <v>マナツ</v>
      </c>
      <c r="G64" s="13">
        <f>IF(入力!M47="","",入力!M47)</f>
        <v>524482757</v>
      </c>
      <c r="H64" s="13" t="str">
        <f>IF(入力!I47="","",入力!I47)</f>
        <v>松戸市立栗ヶ沢小学校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手嶋　吾郎 手嶋　吾郎</cp:lastModifiedBy>
  <cp:lastPrinted>2016-05-09T15:17:35Z</cp:lastPrinted>
  <dcterms:created xsi:type="dcterms:W3CDTF">2014-04-05T09:56:00Z</dcterms:created>
  <dcterms:modified xsi:type="dcterms:W3CDTF">2025-05-29T08:28:49Z</dcterms:modified>
</cp:coreProperties>
</file>