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workbookProtection lockStructure="1"/>
  <bookViews>
    <workbookView xWindow="0" yWindow="0" windowWidth="19200" windowHeight="7212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<sst xmlns="http://schemas.openxmlformats.org/spreadsheetml/2006/main" count="290" uniqueCount="216">
  <si>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</si>
  <si>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</si>
  <si>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</si>
  <si>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</si>
  <si>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</si>
  <si>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</si>
  <si>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</si>
  <si>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</si>
  <si>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</si>
  <si>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</si>
  <si>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</si>
  <si>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</si>
  <si>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</si>
  <si>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</si>
  <si>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</si>
  <si>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</si>
  <si>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</si>
  <si>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</si>
  <si>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</si>
  <si>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</si>
  <si>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</si>
  <si>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</si>
  <si>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</si>
  <si>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</si>
  <si>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</si>
  <si>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</si>
  <si>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</si>
  <si>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</si>
  <si>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</si>
  <si>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</si>
  <si>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</si>
  <si>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</si>
  <si>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</si>
  <si>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</si>
  <si>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</si>
  <si>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</si>
  <si>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</si>
  <si>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</si>
  <si>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</si>
  <si>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</si>
  <si>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</si>
  <si>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</si>
  <si>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</si>
  <si>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</si>
  <si>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</si>
  <si>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</si>
  <si>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</si>
  <si>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</si>
  <si>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</si>
  <si>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</si>
  <si>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</si>
  <si>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</si>
  <si>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</si>
  <si>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</si>
  <si>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</si>
  <si>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</si>
  <si>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</si>
  <si>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</si>
  <si>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</si>
  <si>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</si>
  <si>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</si>
  <si>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</si>
  <si>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</si>
  <si>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</si>
  <si>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</si>
  <si>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</si>
  <si>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</si>
  <si>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</si>
  <si>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</si>
  <si>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</si>
  <si>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</si>
  <si>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</si>
  <si>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</si>
  <si>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</si>
  <si>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</si>
  <si>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</si>
  <si>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</si>
  <si>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</si>
  <si>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</si>
  <si>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</si>
  <si>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</si>
  <si>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</si>
  <si>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</si>
  <si>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</si>
  <si>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</si>
  <si>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</si>
  <si>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</si>
  <si>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</si>
  <si>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</si>
  <si>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</si>
  <si>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</si>
  <si>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</si>
  <si>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</si>
  <si>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</si>
  <si>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</si>
  <si>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</si>
  <si>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</si>
  <si>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</si>
  <si>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</si>
  <si>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</si>
  <si>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</si>
  <si>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</si>
  <si>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</si>
  <si>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</si>
  <si>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</si>
  <si>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</si>
  <si>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</si>
  <si>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</si>
  <si>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</si>
  <si>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</si>
  <si>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</si>
  <si>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</si>
  <si>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</si>
  <si>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</si>
  <si>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</si>
  <si>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</si>
  <si>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</si>
  <si>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</si>
  <si>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</si>
  <si>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</si>
  <si>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</si>
  <si>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</si>
  <si>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</si>
  <si>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</si>
  <si>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</si>
  <si>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</si>
  <si>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</si>
  <si>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</si>
  <si>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</si>
  <si>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</si>
  <si>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</si>
  <si>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</si>
  <si>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</si>
  <si>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オオツガオカジュニアブイビーシー</t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</si>
  <si>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</si>
  <si>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</si>
  <si>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</si>
  <si>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</si>
  <si>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</si>
  <si>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ナカジマ</t>
    <phoneticPr fontId="2"/>
  </si>
  <si>
    <t>トモヤ</t>
    <phoneticPr fontId="2"/>
  </si>
  <si>
    <t>容子</t>
    <rPh sb="0" eb="2">
      <t>ヨウコ</t>
    </rPh>
    <phoneticPr fontId="2"/>
  </si>
  <si>
    <t>ヨウコ</t>
    <phoneticPr fontId="2"/>
  </si>
  <si>
    <t>宮崎</t>
    <rPh sb="0" eb="2">
      <t>ミヤザキ</t>
    </rPh>
    <phoneticPr fontId="2"/>
  </si>
  <si>
    <t>彩夏</t>
    <rPh sb="0" eb="2">
      <t>アヤカ</t>
    </rPh>
    <phoneticPr fontId="2"/>
  </si>
  <si>
    <t>ミヤザキ</t>
    <phoneticPr fontId="2"/>
  </si>
  <si>
    <t>アヤカ</t>
    <phoneticPr fontId="2"/>
  </si>
  <si>
    <t>２７７</t>
    <phoneticPr fontId="2"/>
  </si>
  <si>
    <t>０９２１</t>
    <phoneticPr fontId="2"/>
  </si>
  <si>
    <t>柏市大津ヶ丘１－１５－４</t>
    <rPh sb="0" eb="2">
      <t>カシワシ</t>
    </rPh>
    <rPh sb="2" eb="6">
      <t>オオツガオカ</t>
    </rPh>
    <phoneticPr fontId="2"/>
  </si>
  <si>
    <t>０４</t>
    <phoneticPr fontId="2"/>
  </si>
  <si>
    <t>７１９１</t>
    <phoneticPr fontId="2"/>
  </si>
  <si>
    <t>２４４５</t>
    <phoneticPr fontId="2"/>
  </si>
  <si>
    <t>柏市大塚町３－４</t>
    <rPh sb="0" eb="2">
      <t>カシワシ</t>
    </rPh>
    <rPh sb="2" eb="5">
      <t>オオツカチョウ</t>
    </rPh>
    <phoneticPr fontId="2"/>
  </si>
  <si>
    <t>０８０</t>
    <phoneticPr fontId="2"/>
  </si>
  <si>
    <t>６６０７</t>
    <phoneticPr fontId="2"/>
  </si>
  <si>
    <t>１６５９</t>
    <phoneticPr fontId="2"/>
  </si>
  <si>
    <t>高梨</t>
    <rPh sb="0" eb="2">
      <t>タカナシ</t>
    </rPh>
    <phoneticPr fontId="2"/>
  </si>
  <si>
    <t>真央</t>
    <rPh sb="0" eb="2">
      <t>マオ</t>
    </rPh>
    <phoneticPr fontId="2"/>
  </si>
  <si>
    <t>タカナシ</t>
    <phoneticPr fontId="2"/>
  </si>
  <si>
    <t>マオ</t>
    <phoneticPr fontId="2"/>
  </si>
  <si>
    <t>大谷</t>
    <rPh sb="0" eb="2">
      <t>オオタニ</t>
    </rPh>
    <phoneticPr fontId="2"/>
  </si>
  <si>
    <t>梨奈</t>
    <rPh sb="0" eb="2">
      <t>リナ</t>
    </rPh>
    <phoneticPr fontId="2"/>
  </si>
  <si>
    <t>オオタニ</t>
    <phoneticPr fontId="2"/>
  </si>
  <si>
    <t>リナ</t>
    <phoneticPr fontId="2"/>
  </si>
  <si>
    <t>江波戸</t>
    <rPh sb="0" eb="3">
      <t>エバト</t>
    </rPh>
    <phoneticPr fontId="2"/>
  </si>
  <si>
    <t>エバト</t>
    <phoneticPr fontId="2"/>
  </si>
  <si>
    <t>ミク</t>
    <phoneticPr fontId="2"/>
  </si>
  <si>
    <t>美玖</t>
    <rPh sb="0" eb="2">
      <t>ミク</t>
    </rPh>
    <phoneticPr fontId="2"/>
  </si>
  <si>
    <t>伊藤</t>
    <rPh sb="0" eb="2">
      <t>イトウ</t>
    </rPh>
    <phoneticPr fontId="2"/>
  </si>
  <si>
    <t>真奈香</t>
    <rPh sb="0" eb="2">
      <t>マナ</t>
    </rPh>
    <rPh sb="2" eb="3">
      <t>カオ</t>
    </rPh>
    <phoneticPr fontId="2"/>
  </si>
  <si>
    <t>イトウ</t>
    <phoneticPr fontId="2"/>
  </si>
  <si>
    <t>マナカ</t>
    <phoneticPr fontId="2"/>
  </si>
  <si>
    <t>長谷川</t>
    <rPh sb="0" eb="3">
      <t>ハセガワ</t>
    </rPh>
    <phoneticPr fontId="2"/>
  </si>
  <si>
    <t>紗菜</t>
    <rPh sb="0" eb="1">
      <t>サ</t>
    </rPh>
    <rPh sb="1" eb="2">
      <t>ナ</t>
    </rPh>
    <phoneticPr fontId="2"/>
  </si>
  <si>
    <t>ハセガワ</t>
    <phoneticPr fontId="2"/>
  </si>
  <si>
    <t>サナ</t>
    <phoneticPr fontId="2"/>
  </si>
  <si>
    <t>清水</t>
    <rPh sb="0" eb="2">
      <t>シミズ</t>
    </rPh>
    <phoneticPr fontId="2"/>
  </si>
  <si>
    <t>楓華</t>
    <rPh sb="0" eb="2">
      <t>フウカ</t>
    </rPh>
    <phoneticPr fontId="2"/>
  </si>
  <si>
    <t>シミズ</t>
    <phoneticPr fontId="2"/>
  </si>
  <si>
    <t>フウカ</t>
    <phoneticPr fontId="2"/>
  </si>
  <si>
    <t>幅</t>
    <rPh sb="0" eb="1">
      <t>ハバ</t>
    </rPh>
    <phoneticPr fontId="2"/>
  </si>
  <si>
    <t>美月</t>
    <rPh sb="0" eb="2">
      <t>ミツキ</t>
    </rPh>
    <phoneticPr fontId="2"/>
  </si>
  <si>
    <t>ハバ</t>
    <phoneticPr fontId="2"/>
  </si>
  <si>
    <t>ミヅキ</t>
    <phoneticPr fontId="2"/>
  </si>
  <si>
    <t>小林</t>
    <rPh sb="0" eb="2">
      <t>コバヤシ</t>
    </rPh>
    <phoneticPr fontId="2"/>
  </si>
  <si>
    <t>柚芭</t>
    <rPh sb="0" eb="1">
      <t>ユズ</t>
    </rPh>
    <rPh sb="1" eb="2">
      <t>バ</t>
    </rPh>
    <phoneticPr fontId="2"/>
  </si>
  <si>
    <t>コバヤシ</t>
    <phoneticPr fontId="2"/>
  </si>
  <si>
    <t>ユズハ</t>
    <phoneticPr fontId="2"/>
  </si>
  <si>
    <t>091C0183802</t>
  </si>
  <si>
    <t>橋本</t>
    <rPh sb="0" eb="2">
      <t>ハシモト</t>
    </rPh>
    <phoneticPr fontId="2"/>
  </si>
  <si>
    <t>悠</t>
    <rPh sb="0" eb="1">
      <t>ユウ</t>
    </rPh>
    <phoneticPr fontId="2"/>
  </si>
  <si>
    <t>ハシモト</t>
    <phoneticPr fontId="2"/>
  </si>
  <si>
    <t>ユウ</t>
    <phoneticPr fontId="2"/>
  </si>
  <si>
    <t>梶山</t>
    <rPh sb="0" eb="2">
      <t>カジヤマ</t>
    </rPh>
    <phoneticPr fontId="2"/>
  </si>
  <si>
    <t>優月</t>
    <rPh sb="0" eb="1">
      <t>ユウ</t>
    </rPh>
    <rPh sb="1" eb="2">
      <t>ツキ</t>
    </rPh>
    <phoneticPr fontId="2"/>
  </si>
  <si>
    <t>カジヤマ</t>
    <phoneticPr fontId="2"/>
  </si>
  <si>
    <t>ユヅキ</t>
    <phoneticPr fontId="2"/>
  </si>
  <si>
    <t>森川</t>
    <rPh sb="0" eb="2">
      <t>モリカワ</t>
    </rPh>
    <phoneticPr fontId="2"/>
  </si>
  <si>
    <t>未菜</t>
    <rPh sb="0" eb="2">
      <t>ミナ</t>
    </rPh>
    <phoneticPr fontId="2"/>
  </si>
  <si>
    <t>モリカワ</t>
    <phoneticPr fontId="2"/>
  </si>
  <si>
    <t>ミナ</t>
    <phoneticPr fontId="2"/>
  </si>
  <si>
    <t>柏第四小学校</t>
    <rPh sb="0" eb="1">
      <t>カシワ</t>
    </rPh>
    <rPh sb="1" eb="2">
      <t>ダイ</t>
    </rPh>
    <rPh sb="2" eb="3">
      <t>ヨン</t>
    </rPh>
    <rPh sb="3" eb="6">
      <t>ショウガッコウ</t>
    </rPh>
    <phoneticPr fontId="2"/>
  </si>
  <si>
    <t>風早南部小学校</t>
    <rPh sb="0" eb="2">
      <t>カザハヤ</t>
    </rPh>
    <rPh sb="2" eb="4">
      <t>ナンブ</t>
    </rPh>
    <rPh sb="4" eb="7">
      <t>ショウガッコウ</t>
    </rPh>
    <phoneticPr fontId="2"/>
  </si>
  <si>
    <t>柏第三小学校</t>
    <rPh sb="0" eb="1">
      <t>カシワ</t>
    </rPh>
    <rPh sb="1" eb="2">
      <t>ダイ</t>
    </rPh>
    <rPh sb="2" eb="3">
      <t>サン</t>
    </rPh>
    <rPh sb="3" eb="6">
      <t>ショウガッコウ</t>
    </rPh>
    <phoneticPr fontId="2"/>
  </si>
  <si>
    <t>光ヶ丘小学校</t>
    <rPh sb="0" eb="3">
      <t>ヒカリガオカ</t>
    </rPh>
    <rPh sb="3" eb="6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</si>
  <si>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</si>
  <si>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</si>
  <si>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我孫子第四小学校</t>
    <rPh sb="0" eb="3">
      <t>アビコ</t>
    </rPh>
    <rPh sb="3" eb="4">
      <t>ダイ</t>
    </rPh>
    <rPh sb="4" eb="5">
      <t>ヨン</t>
    </rPh>
    <rPh sb="5" eb="8">
      <t>ショウガッコウ</t>
    </rPh>
    <phoneticPr fontId="2"/>
  </si>
  <si>
    <t>土南部小学校</t>
    <rPh sb="0" eb="1">
      <t>ツチ</t>
    </rPh>
    <rPh sb="1" eb="3">
      <t>ナンブ</t>
    </rPh>
    <rPh sb="3" eb="6">
      <t>ショウガッコウ</t>
    </rPh>
    <phoneticPr fontId="2"/>
  </si>
  <si>
    <t>攻撃陣は高梨，江波戸，長谷川が多彩な攻撃をくり出し，セッター清水が司令塔となる。レシーバー陣は大谷を中心に小林，伊藤，幅が粘り強く守る。チーム作りが若干遅れてのスタートとなったが，ここにきて仕上がりは順調に！全国に向け全球全力で頑張ります。</t>
    <rPh sb="0" eb="3">
      <t>コウゲキジン</t>
    </rPh>
    <rPh sb="4" eb="6">
      <t>タカナシ</t>
    </rPh>
    <rPh sb="7" eb="10">
      <t>エバト</t>
    </rPh>
    <rPh sb="11" eb="14">
      <t>ハセガワ</t>
    </rPh>
    <rPh sb="15" eb="17">
      <t>タサイ</t>
    </rPh>
    <rPh sb="18" eb="20">
      <t>コウゲキ</t>
    </rPh>
    <rPh sb="23" eb="24">
      <t>ダ</t>
    </rPh>
    <rPh sb="30" eb="32">
      <t>シミズ</t>
    </rPh>
    <rPh sb="33" eb="36">
      <t>シレイトウ</t>
    </rPh>
    <rPh sb="45" eb="46">
      <t>ジン</t>
    </rPh>
    <rPh sb="47" eb="49">
      <t>オオタニ</t>
    </rPh>
    <rPh sb="50" eb="52">
      <t>チュウシン</t>
    </rPh>
    <rPh sb="53" eb="55">
      <t>コバヤシ</t>
    </rPh>
    <rPh sb="56" eb="58">
      <t>イトウ</t>
    </rPh>
    <rPh sb="59" eb="60">
      <t>ハバ</t>
    </rPh>
    <rPh sb="61" eb="62">
      <t>ネバ</t>
    </rPh>
    <rPh sb="63" eb="64">
      <t>ヅヨ</t>
    </rPh>
    <rPh sb="65" eb="66">
      <t>マモ</t>
    </rPh>
    <rPh sb="71" eb="72">
      <t>ヅク</t>
    </rPh>
    <rPh sb="74" eb="76">
      <t>ジャッカン</t>
    </rPh>
    <rPh sb="76" eb="77">
      <t>オク</t>
    </rPh>
    <rPh sb="95" eb="97">
      <t>シア</t>
    </rPh>
    <rPh sb="100" eb="102">
      <t>ジュンチョウ</t>
    </rPh>
    <rPh sb="104" eb="106">
      <t>ゼンコク</t>
    </rPh>
    <rPh sb="107" eb="108">
      <t>ム</t>
    </rPh>
    <rPh sb="109" eb="111">
      <t>ゼンキュウ</t>
    </rPh>
    <rPh sb="114" eb="116">
      <t>ガンバ</t>
    </rPh>
    <phoneticPr fontId="2"/>
  </si>
  <si>
    <t>串野</t>
    <rPh sb="0" eb="2">
      <t>クシノ</t>
    </rPh>
    <phoneticPr fontId="2"/>
  </si>
  <si>
    <t>美侑</t>
    <rPh sb="0" eb="2">
      <t>ミユ</t>
    </rPh>
    <phoneticPr fontId="2"/>
  </si>
  <si>
    <t>クシノ</t>
    <phoneticPr fontId="2"/>
  </si>
  <si>
    <t>ミユ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</si>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</sst>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25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  <font>
      <sz val="11"/>
      <color rgb="FF000000"/>
      <name val="Segoe UI Symbol"/>
      <family val="2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5" borderId="56" xfId="0" applyFont="1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4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2" xfId="0" applyNumberFormat="1" applyFont="1" applyFill="1" applyBorder="1" applyAlignment="1" applyProtection="1">
      <alignment horizontal="center" vertical="center"/>
      <protection locked="0"/>
    </xf>
    <xf numFmtId="0" fontId="6" fillId="0" borderId="23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NumberFormat="1" applyFont="1" applyFill="1" applyBorder="1" applyAlignment="1" applyProtection="1">
      <alignment horizontal="center" vertical="center"/>
      <protection locked="0"/>
    </xf>
    <xf numFmtId="0" fontId="6" fillId="0" borderId="24" xfId="0" applyNumberFormat="1" applyFont="1" applyFill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=""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=""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=""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=""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=""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=""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=""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topLeftCell="B1" zoomScaleNormal="100" workbookViewId="0">
      <selection activeCell="AB46" sqref="AB46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" customHeight="1">
      <c r="A2" s="121" t="s">
        <v>121</v>
      </c>
      <c r="B2" s="122"/>
      <c r="C2" s="123" t="s">
        <v>133</v>
      </c>
      <c r="D2" s="124"/>
      <c r="E2" s="124"/>
      <c r="F2" s="124"/>
      <c r="G2" s="124"/>
      <c r="H2" s="124"/>
      <c r="I2" s="125"/>
      <c r="J2" s="95" t="s">
        <v>119</v>
      </c>
      <c r="K2" s="229"/>
      <c r="L2" s="229"/>
      <c r="M2" s="229"/>
      <c r="N2" s="229"/>
      <c r="O2" s="230"/>
      <c r="P2" s="95" t="s">
        <v>97</v>
      </c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9" t="s">
        <v>101</v>
      </c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26" t="s">
        <v>122</v>
      </c>
      <c r="B3" s="127"/>
      <c r="C3" s="128" t="s">
        <v>132</v>
      </c>
      <c r="D3" s="129"/>
      <c r="E3" s="129"/>
      <c r="F3" s="129"/>
      <c r="G3" s="129"/>
      <c r="H3" s="129"/>
      <c r="I3" s="130"/>
      <c r="J3" s="226" t="s">
        <v>91</v>
      </c>
      <c r="K3" s="227"/>
      <c r="L3" s="227"/>
      <c r="M3" s="227"/>
      <c r="N3" s="227"/>
      <c r="O3" s="228"/>
      <c r="P3" s="97" t="s">
        <v>134</v>
      </c>
      <c r="Q3" s="98"/>
      <c r="R3" s="98"/>
      <c r="S3" s="98"/>
      <c r="T3" s="98"/>
      <c r="U3" s="98"/>
      <c r="V3" s="98"/>
      <c r="W3" s="98"/>
      <c r="X3" s="98"/>
      <c r="Y3" s="98"/>
      <c r="Z3" s="98"/>
      <c r="AA3" s="98"/>
      <c r="AB3" s="98"/>
      <c r="AC3" s="98"/>
      <c r="AD3" s="98"/>
      <c r="AE3" s="159" t="s">
        <v>110</v>
      </c>
      <c r="AF3" s="159"/>
      <c r="AG3" s="159"/>
      <c r="AH3" s="159"/>
      <c r="AI3" s="159"/>
      <c r="AJ3" s="159"/>
      <c r="AK3" s="159"/>
      <c r="AL3" s="159"/>
      <c r="AM3" s="159"/>
      <c r="AN3" s="159"/>
      <c r="AO3" s="159"/>
      <c r="AP3" s="159"/>
      <c r="AQ3" s="159"/>
      <c r="AR3" s="159"/>
      <c r="AS3" s="160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431027620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4" t="s">
        <v>94</v>
      </c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56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1">
        <v>21003</v>
      </c>
      <c r="K5" s="201"/>
      <c r="L5" s="201"/>
      <c r="M5" s="201"/>
      <c r="N5" s="201"/>
      <c r="O5" s="201"/>
      <c r="P5" s="175" t="s">
        <v>135</v>
      </c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5" t="s">
        <v>136</v>
      </c>
      <c r="AF5" s="176"/>
      <c r="AG5" s="176"/>
      <c r="AH5" s="176"/>
      <c r="AI5" s="176"/>
      <c r="AJ5" s="176"/>
      <c r="AK5" s="177"/>
      <c r="AL5" s="177"/>
      <c r="AM5" s="177"/>
      <c r="AN5" s="177"/>
      <c r="AO5" s="177"/>
      <c r="AP5" s="177"/>
      <c r="AQ5" s="177"/>
      <c r="AR5" s="177"/>
      <c r="AS5" s="178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48"/>
      <c r="C6" s="152" t="s">
        <v>107</v>
      </c>
      <c r="D6" s="153"/>
      <c r="E6" s="154" t="s">
        <v>108</v>
      </c>
      <c r="F6" s="155"/>
      <c r="G6" s="202" t="s">
        <v>81</v>
      </c>
      <c r="H6" s="202"/>
      <c r="I6" s="202"/>
      <c r="J6" s="202" t="s">
        <v>2</v>
      </c>
      <c r="K6" s="202"/>
      <c r="L6" s="202"/>
      <c r="M6" s="202" t="s">
        <v>3</v>
      </c>
      <c r="N6" s="202"/>
      <c r="O6" s="202"/>
      <c r="P6" s="156" t="s">
        <v>95</v>
      </c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8" t="s">
        <v>96</v>
      </c>
      <c r="AL6" s="158"/>
      <c r="AM6" s="158"/>
      <c r="AN6" s="158"/>
      <c r="AO6" s="158"/>
      <c r="AP6" s="158"/>
      <c r="AQ6" s="158"/>
      <c r="AR6" s="158"/>
      <c r="AS6" s="158"/>
      <c r="AT6" s="37" t="s">
        <v>124</v>
      </c>
    </row>
    <row r="7" spans="1:51" ht="13.5" customHeight="1">
      <c r="A7" s="77"/>
      <c r="B7" s="148"/>
      <c r="C7" s="113" t="s">
        <v>139</v>
      </c>
      <c r="D7" s="114"/>
      <c r="E7" s="115" t="s">
        <v>140</v>
      </c>
      <c r="F7" s="116"/>
      <c r="G7" s="212">
        <v>507345983</v>
      </c>
      <c r="H7" s="212"/>
      <c r="I7" s="212"/>
      <c r="J7" s="212">
        <v>11464</v>
      </c>
      <c r="K7" s="212"/>
      <c r="L7" s="212"/>
      <c r="M7" s="203" t="s">
        <v>189</v>
      </c>
      <c r="N7" s="204"/>
      <c r="O7" s="205"/>
      <c r="P7" s="182" t="s">
        <v>7</v>
      </c>
      <c r="Q7" s="183"/>
      <c r="R7" s="150" t="s">
        <v>147</v>
      </c>
      <c r="S7" s="151"/>
      <c r="T7" s="151"/>
      <c r="U7" s="151"/>
      <c r="V7" s="30" t="s">
        <v>8</v>
      </c>
      <c r="W7" s="139" t="s">
        <v>148</v>
      </c>
      <c r="X7" s="140"/>
      <c r="Y7" s="140"/>
      <c r="Z7" s="140"/>
      <c r="AA7" s="140"/>
      <c r="AB7" s="140"/>
      <c r="AC7" s="140"/>
      <c r="AD7" s="140"/>
      <c r="AE7" s="140"/>
      <c r="AF7" s="140"/>
      <c r="AG7" s="140"/>
      <c r="AH7" s="140"/>
      <c r="AI7" s="140"/>
      <c r="AJ7" s="140"/>
      <c r="AK7" s="38" t="s">
        <v>9</v>
      </c>
      <c r="AL7" s="62" t="s">
        <v>150</v>
      </c>
      <c r="AM7" s="63"/>
      <c r="AN7" s="63"/>
      <c r="AO7" s="63"/>
      <c r="AP7" s="63"/>
      <c r="AQ7" s="63"/>
      <c r="AR7" s="63"/>
      <c r="AS7" s="39" t="s">
        <v>10</v>
      </c>
      <c r="AT7" s="56">
        <v>62</v>
      </c>
    </row>
    <row r="8" spans="1:51" ht="18" customHeight="1">
      <c r="A8" s="77"/>
      <c r="B8" s="148"/>
      <c r="C8" s="117" t="s">
        <v>137</v>
      </c>
      <c r="D8" s="118"/>
      <c r="E8" s="119" t="s">
        <v>138</v>
      </c>
      <c r="F8" s="120"/>
      <c r="G8" s="212"/>
      <c r="H8" s="212"/>
      <c r="I8" s="212"/>
      <c r="J8" s="212"/>
      <c r="K8" s="212"/>
      <c r="L8" s="212"/>
      <c r="M8" s="206"/>
      <c r="N8" s="207"/>
      <c r="O8" s="208"/>
      <c r="P8" s="142" t="s">
        <v>149</v>
      </c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  <c r="AC8" s="143"/>
      <c r="AD8" s="143"/>
      <c r="AE8" s="143"/>
      <c r="AF8" s="143"/>
      <c r="AG8" s="143"/>
      <c r="AH8" s="143"/>
      <c r="AI8" s="143"/>
      <c r="AJ8" s="143"/>
      <c r="AK8" s="64" t="s">
        <v>151</v>
      </c>
      <c r="AL8" s="65"/>
      <c r="AM8" s="65"/>
      <c r="AN8" s="65"/>
      <c r="AO8" s="40" t="s">
        <v>11</v>
      </c>
      <c r="AP8" s="66" t="s">
        <v>152</v>
      </c>
      <c r="AQ8" s="65"/>
      <c r="AR8" s="65"/>
      <c r="AS8" s="67"/>
      <c r="AT8" s="56"/>
    </row>
    <row r="9" spans="1:51" ht="14.4" customHeight="1">
      <c r="A9" s="77" t="s">
        <v>82</v>
      </c>
      <c r="B9" s="148"/>
      <c r="C9" s="113" t="s">
        <v>139</v>
      </c>
      <c r="D9" s="114"/>
      <c r="E9" s="115" t="s">
        <v>142</v>
      </c>
      <c r="F9" s="116"/>
      <c r="G9" s="212">
        <v>507348705</v>
      </c>
      <c r="H9" s="212"/>
      <c r="I9" s="212"/>
      <c r="J9" s="212">
        <v>15963</v>
      </c>
      <c r="K9" s="212"/>
      <c r="L9" s="212"/>
      <c r="M9" s="212"/>
      <c r="N9" s="212"/>
      <c r="O9" s="212"/>
      <c r="P9" s="182" t="s">
        <v>7</v>
      </c>
      <c r="Q9" s="183"/>
      <c r="R9" s="150" t="s">
        <v>147</v>
      </c>
      <c r="S9" s="151"/>
      <c r="T9" s="151"/>
      <c r="U9" s="151"/>
      <c r="V9" s="30" t="s">
        <v>8</v>
      </c>
      <c r="W9" s="139" t="s">
        <v>148</v>
      </c>
      <c r="X9" s="140"/>
      <c r="Y9" s="140"/>
      <c r="Z9" s="140"/>
      <c r="AA9" s="140"/>
      <c r="AB9" s="140"/>
      <c r="AC9" s="140"/>
      <c r="AD9" s="140"/>
      <c r="AE9" s="140"/>
      <c r="AF9" s="140"/>
      <c r="AG9" s="140"/>
      <c r="AH9" s="140"/>
      <c r="AI9" s="140"/>
      <c r="AJ9" s="141"/>
      <c r="AK9" s="38" t="s">
        <v>125</v>
      </c>
      <c r="AL9" s="62" t="s">
        <v>150</v>
      </c>
      <c r="AM9" s="63"/>
      <c r="AN9" s="63"/>
      <c r="AO9" s="63"/>
      <c r="AP9" s="63"/>
      <c r="AQ9" s="63"/>
      <c r="AR9" s="63"/>
      <c r="AS9" s="39" t="s">
        <v>126</v>
      </c>
      <c r="AT9" s="57">
        <v>63</v>
      </c>
    </row>
    <row r="10" spans="1:51" ht="18" customHeight="1">
      <c r="A10" s="77"/>
      <c r="B10" s="148"/>
      <c r="C10" s="117" t="s">
        <v>137</v>
      </c>
      <c r="D10" s="118"/>
      <c r="E10" s="119" t="s">
        <v>141</v>
      </c>
      <c r="F10" s="120"/>
      <c r="G10" s="212"/>
      <c r="H10" s="212"/>
      <c r="I10" s="212"/>
      <c r="J10" s="212"/>
      <c r="K10" s="212"/>
      <c r="L10" s="212"/>
      <c r="M10" s="212"/>
      <c r="N10" s="212"/>
      <c r="O10" s="212"/>
      <c r="P10" s="142" t="s">
        <v>149</v>
      </c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4"/>
      <c r="AK10" s="64" t="s">
        <v>151</v>
      </c>
      <c r="AL10" s="65"/>
      <c r="AM10" s="65"/>
      <c r="AN10" s="65"/>
      <c r="AO10" s="40" t="s">
        <v>127</v>
      </c>
      <c r="AP10" s="66" t="s">
        <v>152</v>
      </c>
      <c r="AQ10" s="65"/>
      <c r="AR10" s="65"/>
      <c r="AS10" s="67"/>
      <c r="AT10" s="57"/>
    </row>
    <row r="11" spans="1:51" ht="14.4" customHeight="1">
      <c r="A11" s="77" t="s">
        <v>83</v>
      </c>
      <c r="B11" s="148"/>
      <c r="C11" s="113" t="s">
        <v>145</v>
      </c>
      <c r="D11" s="114"/>
      <c r="E11" s="115" t="s">
        <v>146</v>
      </c>
      <c r="F11" s="116"/>
      <c r="G11" s="212">
        <v>522024126</v>
      </c>
      <c r="H11" s="212"/>
      <c r="I11" s="212"/>
      <c r="J11" s="212"/>
      <c r="K11" s="212"/>
      <c r="L11" s="212"/>
      <c r="M11" s="212"/>
      <c r="N11" s="212"/>
      <c r="O11" s="212"/>
      <c r="P11" s="182" t="s">
        <v>7</v>
      </c>
      <c r="Q11" s="183"/>
      <c r="R11" s="150" t="s">
        <v>147</v>
      </c>
      <c r="S11" s="151"/>
      <c r="T11" s="151"/>
      <c r="U11" s="151"/>
      <c r="V11" s="30" t="s">
        <v>8</v>
      </c>
      <c r="W11" s="140"/>
      <c r="X11" s="140"/>
      <c r="Y11" s="140"/>
      <c r="Z11" s="140"/>
      <c r="AA11" s="140"/>
      <c r="AB11" s="140"/>
      <c r="AC11" s="140"/>
      <c r="AD11" s="140"/>
      <c r="AE11" s="140"/>
      <c r="AF11" s="140"/>
      <c r="AG11" s="140"/>
      <c r="AH11" s="140"/>
      <c r="AI11" s="140"/>
      <c r="AJ11" s="141"/>
      <c r="AK11" s="38" t="s">
        <v>125</v>
      </c>
      <c r="AL11" s="62" t="s">
        <v>154</v>
      </c>
      <c r="AM11" s="63"/>
      <c r="AN11" s="63"/>
      <c r="AO11" s="63"/>
      <c r="AP11" s="63"/>
      <c r="AQ11" s="63"/>
      <c r="AR11" s="63"/>
      <c r="AS11" s="39" t="s">
        <v>126</v>
      </c>
      <c r="AT11" s="57">
        <v>24</v>
      </c>
    </row>
    <row r="12" spans="1:51" ht="18" customHeight="1">
      <c r="A12" s="77"/>
      <c r="B12" s="148"/>
      <c r="C12" s="117" t="s">
        <v>143</v>
      </c>
      <c r="D12" s="118"/>
      <c r="E12" s="119" t="s">
        <v>144</v>
      </c>
      <c r="F12" s="120"/>
      <c r="G12" s="212"/>
      <c r="H12" s="212"/>
      <c r="I12" s="212"/>
      <c r="J12" s="212"/>
      <c r="K12" s="212"/>
      <c r="L12" s="212"/>
      <c r="M12" s="212"/>
      <c r="N12" s="212"/>
      <c r="O12" s="212"/>
      <c r="P12" s="142" t="s">
        <v>153</v>
      </c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4"/>
      <c r="AK12" s="64" t="s">
        <v>155</v>
      </c>
      <c r="AL12" s="65"/>
      <c r="AM12" s="65"/>
      <c r="AN12" s="65"/>
      <c r="AO12" s="40" t="s">
        <v>127</v>
      </c>
      <c r="AP12" s="66" t="s">
        <v>156</v>
      </c>
      <c r="AQ12" s="65"/>
      <c r="AR12" s="65"/>
      <c r="AS12" s="67"/>
      <c r="AT12" s="57"/>
    </row>
    <row r="13" spans="1:51" ht="15" customHeight="1">
      <c r="A13" s="77" t="s">
        <v>84</v>
      </c>
      <c r="B13" s="148"/>
      <c r="C13" s="113" t="s">
        <v>139</v>
      </c>
      <c r="D13" s="114"/>
      <c r="E13" s="115" t="s">
        <v>142</v>
      </c>
      <c r="F13" s="116"/>
      <c r="G13" s="211"/>
      <c r="H13" s="211"/>
      <c r="I13" s="211"/>
      <c r="J13" s="211"/>
      <c r="K13" s="211"/>
      <c r="L13" s="211"/>
      <c r="M13" s="211"/>
      <c r="N13" s="211"/>
      <c r="O13" s="211"/>
      <c r="P13" s="25"/>
      <c r="Q13" s="26"/>
      <c r="R13" s="168"/>
      <c r="S13" s="168"/>
      <c r="T13" s="168"/>
      <c r="U13" s="168"/>
      <c r="V13" s="27"/>
      <c r="W13" s="168"/>
      <c r="X13" s="168"/>
      <c r="Y13" s="168"/>
      <c r="Z13" s="168"/>
      <c r="AA13" s="168"/>
      <c r="AB13" s="168"/>
      <c r="AC13" s="168"/>
      <c r="AD13" s="168"/>
      <c r="AE13" s="168"/>
      <c r="AF13" s="168"/>
      <c r="AG13" s="168"/>
      <c r="AH13" s="168"/>
      <c r="AI13" s="168"/>
      <c r="AJ13" s="173"/>
      <c r="AK13" s="41"/>
      <c r="AL13" s="161"/>
      <c r="AM13" s="161"/>
      <c r="AN13" s="161"/>
      <c r="AO13" s="161"/>
      <c r="AP13" s="161"/>
      <c r="AQ13" s="161"/>
      <c r="AR13" s="161"/>
      <c r="AS13" s="42"/>
      <c r="AT13" s="58"/>
    </row>
    <row r="14" spans="1:51" ht="18" customHeight="1">
      <c r="A14" s="77"/>
      <c r="B14" s="148"/>
      <c r="C14" s="117" t="s">
        <v>137</v>
      </c>
      <c r="D14" s="118"/>
      <c r="E14" s="119" t="s">
        <v>141</v>
      </c>
      <c r="F14" s="120"/>
      <c r="G14" s="211"/>
      <c r="H14" s="211"/>
      <c r="I14" s="211"/>
      <c r="J14" s="211"/>
      <c r="K14" s="211"/>
      <c r="L14" s="211"/>
      <c r="M14" s="211"/>
      <c r="N14" s="211"/>
      <c r="O14" s="211"/>
      <c r="P14" s="162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4"/>
      <c r="AK14" s="165"/>
      <c r="AL14" s="166"/>
      <c r="AM14" s="166"/>
      <c r="AN14" s="166"/>
      <c r="AO14" s="43"/>
      <c r="AP14" s="166"/>
      <c r="AQ14" s="166"/>
      <c r="AR14" s="166"/>
      <c r="AS14" s="167"/>
      <c r="AT14" s="58"/>
    </row>
    <row r="15" spans="1:51" ht="15" customHeight="1">
      <c r="A15" s="213" t="s">
        <v>98</v>
      </c>
      <c r="B15" s="148"/>
      <c r="C15" s="113" t="s">
        <v>139</v>
      </c>
      <c r="D15" s="114"/>
      <c r="E15" s="115" t="s">
        <v>140</v>
      </c>
      <c r="F15" s="116"/>
      <c r="G15" s="211"/>
      <c r="H15" s="211"/>
      <c r="I15" s="211"/>
      <c r="J15" s="211"/>
      <c r="K15" s="211"/>
      <c r="L15" s="211"/>
      <c r="M15" s="211"/>
      <c r="N15" s="211"/>
      <c r="O15" s="211"/>
      <c r="P15" s="182" t="s">
        <v>7</v>
      </c>
      <c r="Q15" s="183"/>
      <c r="R15" s="150" t="s">
        <v>147</v>
      </c>
      <c r="S15" s="151"/>
      <c r="T15" s="151"/>
      <c r="U15" s="151"/>
      <c r="V15" s="29" t="s">
        <v>8</v>
      </c>
      <c r="W15" s="139" t="s">
        <v>148</v>
      </c>
      <c r="X15" s="140"/>
      <c r="Y15" s="140"/>
      <c r="Z15" s="140"/>
      <c r="AA15" s="140"/>
      <c r="AB15" s="140"/>
      <c r="AC15" s="140"/>
      <c r="AD15" s="140"/>
      <c r="AE15" s="140"/>
      <c r="AF15" s="140"/>
      <c r="AG15" s="140"/>
      <c r="AH15" s="140"/>
      <c r="AI15" s="140"/>
      <c r="AJ15" s="141"/>
      <c r="AK15" s="38" t="s">
        <v>125</v>
      </c>
      <c r="AL15" s="62" t="s">
        <v>150</v>
      </c>
      <c r="AM15" s="63"/>
      <c r="AN15" s="63"/>
      <c r="AO15" s="63"/>
      <c r="AP15" s="63"/>
      <c r="AQ15" s="63"/>
      <c r="AR15" s="63"/>
      <c r="AS15" s="39" t="s">
        <v>126</v>
      </c>
      <c r="AT15" s="57"/>
    </row>
    <row r="16" spans="1:51" ht="18" customHeight="1">
      <c r="A16" s="77"/>
      <c r="B16" s="148"/>
      <c r="C16" s="117" t="s">
        <v>137</v>
      </c>
      <c r="D16" s="118"/>
      <c r="E16" s="119" t="s">
        <v>138</v>
      </c>
      <c r="F16" s="120"/>
      <c r="G16" s="211"/>
      <c r="H16" s="211"/>
      <c r="I16" s="211"/>
      <c r="J16" s="211"/>
      <c r="K16" s="211"/>
      <c r="L16" s="211"/>
      <c r="M16" s="211"/>
      <c r="N16" s="211"/>
      <c r="O16" s="211"/>
      <c r="P16" s="142" t="s">
        <v>149</v>
      </c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4"/>
      <c r="AK16" s="64" t="s">
        <v>151</v>
      </c>
      <c r="AL16" s="65"/>
      <c r="AM16" s="65"/>
      <c r="AN16" s="65"/>
      <c r="AO16" s="40" t="s">
        <v>127</v>
      </c>
      <c r="AP16" s="66" t="s">
        <v>152</v>
      </c>
      <c r="AQ16" s="65"/>
      <c r="AR16" s="65"/>
      <c r="AS16" s="67"/>
      <c r="AT16" s="57"/>
    </row>
    <row r="17" spans="1:46">
      <c r="A17" s="77" t="s">
        <v>0</v>
      </c>
      <c r="B17" s="148"/>
      <c r="C17" s="195" t="str">
        <f>IF(P16="","",P16)</f>
        <v>柏市大津ヶ丘１－１５－４</v>
      </c>
      <c r="D17" s="195"/>
      <c r="E17" s="195"/>
      <c r="F17" s="195"/>
      <c r="G17" s="195"/>
      <c r="H17" s="195"/>
      <c r="I17" s="195"/>
      <c r="J17" s="195"/>
      <c r="K17" s="195"/>
      <c r="L17" s="195"/>
      <c r="M17" s="195"/>
      <c r="N17" s="195"/>
      <c r="O17" s="195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48"/>
      <c r="C18" s="195"/>
      <c r="D18" s="195"/>
      <c r="E18" s="195"/>
      <c r="F18" s="195"/>
      <c r="G18" s="195"/>
      <c r="H18" s="195"/>
      <c r="I18" s="195"/>
      <c r="J18" s="195"/>
      <c r="K18" s="195"/>
      <c r="L18" s="195"/>
      <c r="M18" s="195"/>
      <c r="N18" s="195"/>
      <c r="O18" s="195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148"/>
      <c r="C19" s="195" t="str">
        <f>IF(AL15="","",AL15&amp;"-"&amp;AK16&amp;"-"&amp;AP16)</f>
        <v>０４-７１９１-２４４５</v>
      </c>
      <c r="D19" s="195"/>
      <c r="E19" s="195"/>
      <c r="F19" s="195"/>
      <c r="G19" s="195"/>
      <c r="H19" s="195"/>
      <c r="I19" s="195"/>
      <c r="J19" s="195"/>
      <c r="K19" s="195"/>
      <c r="L19" s="195"/>
      <c r="M19" s="195"/>
      <c r="N19" s="195"/>
      <c r="O19" s="195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148"/>
      <c r="C20" s="195"/>
      <c r="D20" s="195"/>
      <c r="E20" s="195"/>
      <c r="F20" s="195"/>
      <c r="G20" s="195"/>
      <c r="H20" s="195"/>
      <c r="I20" s="195"/>
      <c r="J20" s="195"/>
      <c r="K20" s="195"/>
      <c r="L20" s="195"/>
      <c r="M20" s="195"/>
      <c r="N20" s="195"/>
      <c r="O20" s="195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148"/>
      <c r="C21" s="222">
        <v>90</v>
      </c>
      <c r="D21" s="214"/>
      <c r="E21" s="214">
        <v>8042</v>
      </c>
      <c r="F21" s="214"/>
      <c r="G21" s="214">
        <v>8361</v>
      </c>
      <c r="H21" s="214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0"/>
      <c r="B22" s="237"/>
      <c r="C22" s="223"/>
      <c r="D22" s="215"/>
      <c r="E22" s="215"/>
      <c r="F22" s="215"/>
      <c r="G22" s="215"/>
      <c r="H22" s="215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09" t="s">
        <v>130</v>
      </c>
      <c r="B23" s="146" t="s">
        <v>86</v>
      </c>
      <c r="C23" s="196" t="s">
        <v>105</v>
      </c>
      <c r="D23" s="197"/>
      <c r="E23" s="198" t="s">
        <v>106</v>
      </c>
      <c r="F23" s="199"/>
      <c r="G23" s="146" t="s">
        <v>87</v>
      </c>
      <c r="H23" s="146"/>
      <c r="I23" s="146" t="s">
        <v>88</v>
      </c>
      <c r="J23" s="146"/>
      <c r="K23" s="146"/>
      <c r="L23" s="146"/>
      <c r="M23" s="146" t="s">
        <v>89</v>
      </c>
      <c r="N23" s="146"/>
      <c r="O23" s="146"/>
      <c r="P23" s="145" t="s">
        <v>99</v>
      </c>
      <c r="Q23" s="146"/>
      <c r="R23" s="146"/>
      <c r="S23" s="146"/>
      <c r="T23" s="147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0"/>
      <c r="B24" s="148"/>
      <c r="C24" s="190" t="s">
        <v>103</v>
      </c>
      <c r="D24" s="191"/>
      <c r="E24" s="192" t="s">
        <v>104</v>
      </c>
      <c r="F24" s="193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9"/>
      <c r="U24" s="1"/>
      <c r="V24" s="1"/>
      <c r="W24" s="1"/>
      <c r="X24" s="1"/>
      <c r="Y24" s="131" t="s">
        <v>100</v>
      </c>
      <c r="Z24" s="96"/>
      <c r="AA24" s="96"/>
      <c r="AB24" s="96"/>
      <c r="AC24" s="96"/>
      <c r="AD24" s="96"/>
      <c r="AE24" s="96"/>
      <c r="AF24" s="96"/>
      <c r="AG24" s="13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9">
        <v>1</v>
      </c>
      <c r="B25" s="200" t="s">
        <v>215</v>
      </c>
      <c r="C25" s="113" t="s">
        <v>159</v>
      </c>
      <c r="D25" s="114"/>
      <c r="E25" s="115" t="s">
        <v>160</v>
      </c>
      <c r="F25" s="116"/>
      <c r="G25" s="100">
        <v>6</v>
      </c>
      <c r="H25" s="101"/>
      <c r="I25" s="104" t="s">
        <v>202</v>
      </c>
      <c r="J25" s="105"/>
      <c r="K25" s="105"/>
      <c r="L25" s="101"/>
      <c r="M25" s="100">
        <v>519030864</v>
      </c>
      <c r="N25" s="105"/>
      <c r="O25" s="101"/>
      <c r="P25" s="100">
        <v>157</v>
      </c>
      <c r="Q25" s="105"/>
      <c r="R25" s="105"/>
      <c r="S25" s="105"/>
      <c r="T25" s="107"/>
      <c r="U25" s="1"/>
      <c r="V25" s="1"/>
      <c r="W25" s="1"/>
      <c r="X25" s="1"/>
      <c r="Y25" s="216">
        <v>8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0"/>
      <c r="B26" s="112"/>
      <c r="C26" s="117" t="s">
        <v>157</v>
      </c>
      <c r="D26" s="118"/>
      <c r="E26" s="119" t="s">
        <v>158</v>
      </c>
      <c r="F26" s="120"/>
      <c r="G26" s="102"/>
      <c r="H26" s="103"/>
      <c r="I26" s="102"/>
      <c r="J26" s="106"/>
      <c r="K26" s="106"/>
      <c r="L26" s="103"/>
      <c r="M26" s="102"/>
      <c r="N26" s="106"/>
      <c r="O26" s="103"/>
      <c r="P26" s="102"/>
      <c r="Q26" s="106"/>
      <c r="R26" s="106"/>
      <c r="S26" s="106"/>
      <c r="T26" s="108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9">
        <v>2</v>
      </c>
      <c r="B27" s="111">
        <v>2</v>
      </c>
      <c r="C27" s="113" t="s">
        <v>163</v>
      </c>
      <c r="D27" s="114"/>
      <c r="E27" s="115" t="s">
        <v>164</v>
      </c>
      <c r="F27" s="116"/>
      <c r="G27" s="100">
        <v>6</v>
      </c>
      <c r="H27" s="101"/>
      <c r="I27" s="104" t="s">
        <v>203</v>
      </c>
      <c r="J27" s="105"/>
      <c r="K27" s="105"/>
      <c r="L27" s="101"/>
      <c r="M27" s="100">
        <v>519030949</v>
      </c>
      <c r="N27" s="105"/>
      <c r="O27" s="101"/>
      <c r="P27" s="100">
        <v>148</v>
      </c>
      <c r="Q27" s="105"/>
      <c r="R27" s="105"/>
      <c r="S27" s="105"/>
      <c r="T27" s="10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0"/>
      <c r="B28" s="112"/>
      <c r="C28" s="117" t="s">
        <v>161</v>
      </c>
      <c r="D28" s="118"/>
      <c r="E28" s="119" t="s">
        <v>162</v>
      </c>
      <c r="F28" s="120"/>
      <c r="G28" s="102"/>
      <c r="H28" s="103"/>
      <c r="I28" s="102"/>
      <c r="J28" s="106"/>
      <c r="K28" s="106"/>
      <c r="L28" s="103"/>
      <c r="M28" s="102"/>
      <c r="N28" s="106"/>
      <c r="O28" s="103"/>
      <c r="P28" s="102"/>
      <c r="Q28" s="106"/>
      <c r="R28" s="106"/>
      <c r="S28" s="106"/>
      <c r="T28" s="10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9">
        <v>3</v>
      </c>
      <c r="B29" s="111">
        <v>3</v>
      </c>
      <c r="C29" s="113" t="s">
        <v>166</v>
      </c>
      <c r="D29" s="114"/>
      <c r="E29" s="115" t="s">
        <v>167</v>
      </c>
      <c r="F29" s="116"/>
      <c r="G29" s="100">
        <v>5</v>
      </c>
      <c r="H29" s="101"/>
      <c r="I29" s="104" t="s">
        <v>204</v>
      </c>
      <c r="J29" s="105"/>
      <c r="K29" s="105"/>
      <c r="L29" s="101"/>
      <c r="M29" s="100">
        <v>520861983</v>
      </c>
      <c r="N29" s="105"/>
      <c r="O29" s="101"/>
      <c r="P29" s="100">
        <v>155</v>
      </c>
      <c r="Q29" s="105"/>
      <c r="R29" s="105"/>
      <c r="S29" s="105"/>
      <c r="T29" s="10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0"/>
      <c r="B30" s="112"/>
      <c r="C30" s="117" t="s">
        <v>165</v>
      </c>
      <c r="D30" s="118"/>
      <c r="E30" s="119" t="s">
        <v>168</v>
      </c>
      <c r="F30" s="120"/>
      <c r="G30" s="102"/>
      <c r="H30" s="103"/>
      <c r="I30" s="102"/>
      <c r="J30" s="106"/>
      <c r="K30" s="106"/>
      <c r="L30" s="103"/>
      <c r="M30" s="102"/>
      <c r="N30" s="106"/>
      <c r="O30" s="103"/>
      <c r="P30" s="102"/>
      <c r="Q30" s="106"/>
      <c r="R30" s="106"/>
      <c r="S30" s="106"/>
      <c r="T30" s="10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9">
        <v>4</v>
      </c>
      <c r="B31" s="111">
        <v>4</v>
      </c>
      <c r="C31" s="113" t="s">
        <v>171</v>
      </c>
      <c r="D31" s="114"/>
      <c r="E31" s="115" t="s">
        <v>172</v>
      </c>
      <c r="F31" s="116"/>
      <c r="G31" s="100">
        <v>6</v>
      </c>
      <c r="H31" s="101"/>
      <c r="I31" s="104" t="s">
        <v>205</v>
      </c>
      <c r="J31" s="105"/>
      <c r="K31" s="105"/>
      <c r="L31" s="101"/>
      <c r="M31" s="100">
        <v>519717697</v>
      </c>
      <c r="N31" s="105"/>
      <c r="O31" s="101"/>
      <c r="P31" s="100">
        <v>155</v>
      </c>
      <c r="Q31" s="105"/>
      <c r="R31" s="105"/>
      <c r="S31" s="105"/>
      <c r="T31" s="10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0"/>
      <c r="B32" s="112"/>
      <c r="C32" s="117" t="s">
        <v>169</v>
      </c>
      <c r="D32" s="118"/>
      <c r="E32" s="119" t="s">
        <v>170</v>
      </c>
      <c r="F32" s="120"/>
      <c r="G32" s="102"/>
      <c r="H32" s="103"/>
      <c r="I32" s="102"/>
      <c r="J32" s="106"/>
      <c r="K32" s="106"/>
      <c r="L32" s="103"/>
      <c r="M32" s="102"/>
      <c r="N32" s="106"/>
      <c r="O32" s="103"/>
      <c r="P32" s="102"/>
      <c r="Q32" s="106"/>
      <c r="R32" s="106"/>
      <c r="S32" s="106"/>
      <c r="T32" s="108"/>
      <c r="U32" s="1"/>
      <c r="V32" s="1"/>
      <c r="W32" s="1"/>
      <c r="X32" s="1"/>
      <c r="Y32" s="131" t="s">
        <v>129</v>
      </c>
      <c r="Z32" s="96"/>
      <c r="AA32" s="96"/>
      <c r="AB32" s="96"/>
      <c r="AC32" s="96"/>
      <c r="AD32" s="96"/>
      <c r="AE32" s="96"/>
      <c r="AF32" s="96"/>
      <c r="AG32" s="13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9">
        <v>5</v>
      </c>
      <c r="B33" s="111">
        <v>5</v>
      </c>
      <c r="C33" s="113" t="s">
        <v>175</v>
      </c>
      <c r="D33" s="114"/>
      <c r="E33" s="115" t="s">
        <v>176</v>
      </c>
      <c r="F33" s="116"/>
      <c r="G33" s="100">
        <v>6</v>
      </c>
      <c r="H33" s="101"/>
      <c r="I33" s="104" t="s">
        <v>206</v>
      </c>
      <c r="J33" s="105"/>
      <c r="K33" s="105"/>
      <c r="L33" s="101"/>
      <c r="M33" s="100">
        <v>521500911</v>
      </c>
      <c r="N33" s="105"/>
      <c r="O33" s="101"/>
      <c r="P33" s="100">
        <v>151</v>
      </c>
      <c r="Q33" s="105"/>
      <c r="R33" s="105"/>
      <c r="S33" s="105"/>
      <c r="T33" s="107"/>
      <c r="U33" s="1"/>
      <c r="V33" s="1"/>
      <c r="W33" s="1"/>
      <c r="X33" s="1"/>
      <c r="Y33" s="133">
        <v>1</v>
      </c>
      <c r="Z33" s="134"/>
      <c r="AA33" s="134"/>
      <c r="AB33" s="134"/>
      <c r="AC33" s="134"/>
      <c r="AD33" s="134"/>
      <c r="AE33" s="134"/>
      <c r="AF33" s="134"/>
      <c r="AG33" s="135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0"/>
      <c r="B34" s="112"/>
      <c r="C34" s="117" t="s">
        <v>173</v>
      </c>
      <c r="D34" s="118"/>
      <c r="E34" s="119" t="s">
        <v>174</v>
      </c>
      <c r="F34" s="120"/>
      <c r="G34" s="102"/>
      <c r="H34" s="103"/>
      <c r="I34" s="102"/>
      <c r="J34" s="106"/>
      <c r="K34" s="106"/>
      <c r="L34" s="103"/>
      <c r="M34" s="102"/>
      <c r="N34" s="106"/>
      <c r="O34" s="103"/>
      <c r="P34" s="102"/>
      <c r="Q34" s="106"/>
      <c r="R34" s="106"/>
      <c r="S34" s="106"/>
      <c r="T34" s="108"/>
      <c r="U34" s="1"/>
      <c r="V34" s="1"/>
      <c r="W34" s="1"/>
      <c r="X34" s="1"/>
      <c r="Y34" s="136"/>
      <c r="Z34" s="137"/>
      <c r="AA34" s="137"/>
      <c r="AB34" s="137"/>
      <c r="AC34" s="137"/>
      <c r="AD34" s="137"/>
      <c r="AE34" s="137"/>
      <c r="AF34" s="137"/>
      <c r="AG34" s="13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9">
        <v>6</v>
      </c>
      <c r="B35" s="111">
        <v>6</v>
      </c>
      <c r="C35" s="113" t="s">
        <v>179</v>
      </c>
      <c r="D35" s="114"/>
      <c r="E35" s="115" t="s">
        <v>180</v>
      </c>
      <c r="F35" s="116"/>
      <c r="G35" s="100">
        <v>6</v>
      </c>
      <c r="H35" s="101"/>
      <c r="I35" s="104" t="s">
        <v>207</v>
      </c>
      <c r="J35" s="105"/>
      <c r="K35" s="105"/>
      <c r="L35" s="101"/>
      <c r="M35" s="100">
        <v>519030628</v>
      </c>
      <c r="N35" s="105"/>
      <c r="O35" s="101"/>
      <c r="P35" s="100">
        <v>149</v>
      </c>
      <c r="Q35" s="105"/>
      <c r="R35" s="105"/>
      <c r="S35" s="105"/>
      <c r="T35" s="10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0"/>
      <c r="B36" s="112"/>
      <c r="C36" s="117" t="s">
        <v>177</v>
      </c>
      <c r="D36" s="118"/>
      <c r="E36" s="119" t="s">
        <v>178</v>
      </c>
      <c r="F36" s="120"/>
      <c r="G36" s="102"/>
      <c r="H36" s="103"/>
      <c r="I36" s="102"/>
      <c r="J36" s="106"/>
      <c r="K36" s="106"/>
      <c r="L36" s="103"/>
      <c r="M36" s="102"/>
      <c r="N36" s="106"/>
      <c r="O36" s="103"/>
      <c r="P36" s="102"/>
      <c r="Q36" s="106"/>
      <c r="R36" s="106"/>
      <c r="S36" s="106"/>
      <c r="T36" s="10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9">
        <v>7</v>
      </c>
      <c r="B37" s="111">
        <v>7</v>
      </c>
      <c r="C37" s="113" t="s">
        <v>183</v>
      </c>
      <c r="D37" s="114"/>
      <c r="E37" s="115" t="s">
        <v>184</v>
      </c>
      <c r="F37" s="116"/>
      <c r="G37" s="100">
        <v>6</v>
      </c>
      <c r="H37" s="101"/>
      <c r="I37" s="104" t="s">
        <v>208</v>
      </c>
      <c r="J37" s="105"/>
      <c r="K37" s="105"/>
      <c r="L37" s="101"/>
      <c r="M37" s="100">
        <v>521912110</v>
      </c>
      <c r="N37" s="105"/>
      <c r="O37" s="101"/>
      <c r="P37" s="100">
        <v>148</v>
      </c>
      <c r="Q37" s="105"/>
      <c r="R37" s="105"/>
      <c r="S37" s="105"/>
      <c r="T37" s="10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0"/>
      <c r="B38" s="112"/>
      <c r="C38" s="117" t="s">
        <v>181</v>
      </c>
      <c r="D38" s="118"/>
      <c r="E38" s="119" t="s">
        <v>182</v>
      </c>
      <c r="F38" s="120"/>
      <c r="G38" s="102"/>
      <c r="H38" s="103"/>
      <c r="I38" s="102"/>
      <c r="J38" s="106"/>
      <c r="K38" s="106"/>
      <c r="L38" s="103"/>
      <c r="M38" s="102"/>
      <c r="N38" s="106"/>
      <c r="O38" s="103"/>
      <c r="P38" s="102"/>
      <c r="Q38" s="106"/>
      <c r="R38" s="106"/>
      <c r="S38" s="106"/>
      <c r="T38" s="10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9">
        <v>8</v>
      </c>
      <c r="B39" s="111">
        <v>8</v>
      </c>
      <c r="C39" s="113" t="s">
        <v>187</v>
      </c>
      <c r="D39" s="114"/>
      <c r="E39" s="115" t="s">
        <v>188</v>
      </c>
      <c r="F39" s="116"/>
      <c r="G39" s="100">
        <v>6</v>
      </c>
      <c r="H39" s="101"/>
      <c r="I39" s="104" t="s">
        <v>209</v>
      </c>
      <c r="J39" s="105"/>
      <c r="K39" s="105"/>
      <c r="L39" s="101"/>
      <c r="M39" s="100">
        <v>520862393</v>
      </c>
      <c r="N39" s="105"/>
      <c r="O39" s="101"/>
      <c r="P39" s="100">
        <v>148</v>
      </c>
      <c r="Q39" s="105"/>
      <c r="R39" s="105"/>
      <c r="S39" s="105"/>
      <c r="T39" s="10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0"/>
      <c r="B40" s="112"/>
      <c r="C40" s="117" t="s">
        <v>185</v>
      </c>
      <c r="D40" s="118"/>
      <c r="E40" s="119" t="s">
        <v>186</v>
      </c>
      <c r="F40" s="120"/>
      <c r="G40" s="102"/>
      <c r="H40" s="103"/>
      <c r="I40" s="102"/>
      <c r="J40" s="106"/>
      <c r="K40" s="106"/>
      <c r="L40" s="103"/>
      <c r="M40" s="102"/>
      <c r="N40" s="106"/>
      <c r="O40" s="103"/>
      <c r="P40" s="102"/>
      <c r="Q40" s="106"/>
      <c r="R40" s="106"/>
      <c r="S40" s="106"/>
      <c r="T40" s="10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9">
        <v>9</v>
      </c>
      <c r="B41" s="111">
        <v>9</v>
      </c>
      <c r="C41" s="113" t="s">
        <v>192</v>
      </c>
      <c r="D41" s="114"/>
      <c r="E41" s="115" t="s">
        <v>193</v>
      </c>
      <c r="F41" s="116"/>
      <c r="G41" s="100">
        <v>5</v>
      </c>
      <c r="H41" s="101"/>
      <c r="I41" s="104" t="s">
        <v>204</v>
      </c>
      <c r="J41" s="105"/>
      <c r="K41" s="105"/>
      <c r="L41" s="101"/>
      <c r="M41" s="100">
        <v>521912158</v>
      </c>
      <c r="N41" s="105"/>
      <c r="O41" s="101"/>
      <c r="P41" s="100">
        <v>141</v>
      </c>
      <c r="Q41" s="105"/>
      <c r="R41" s="105"/>
      <c r="S41" s="105"/>
      <c r="T41" s="10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0"/>
      <c r="B42" s="112"/>
      <c r="C42" s="117" t="s">
        <v>190</v>
      </c>
      <c r="D42" s="118"/>
      <c r="E42" s="119" t="s">
        <v>191</v>
      </c>
      <c r="F42" s="120"/>
      <c r="G42" s="102"/>
      <c r="H42" s="103"/>
      <c r="I42" s="102"/>
      <c r="J42" s="106"/>
      <c r="K42" s="106"/>
      <c r="L42" s="103"/>
      <c r="M42" s="102"/>
      <c r="N42" s="106"/>
      <c r="O42" s="103"/>
      <c r="P42" s="102"/>
      <c r="Q42" s="106"/>
      <c r="R42" s="106"/>
      <c r="S42" s="106"/>
      <c r="T42" s="10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9">
        <v>10</v>
      </c>
      <c r="B43" s="111">
        <v>10</v>
      </c>
      <c r="C43" s="113" t="s">
        <v>213</v>
      </c>
      <c r="D43" s="114"/>
      <c r="E43" s="115" t="s">
        <v>214</v>
      </c>
      <c r="F43" s="116"/>
      <c r="G43" s="100">
        <v>4</v>
      </c>
      <c r="H43" s="101"/>
      <c r="I43" s="104" t="s">
        <v>207</v>
      </c>
      <c r="J43" s="105"/>
      <c r="K43" s="105"/>
      <c r="L43" s="101"/>
      <c r="M43" s="100">
        <v>522333877</v>
      </c>
      <c r="N43" s="105"/>
      <c r="O43" s="101"/>
      <c r="P43" s="100">
        <v>141</v>
      </c>
      <c r="Q43" s="105"/>
      <c r="R43" s="105"/>
      <c r="S43" s="105"/>
      <c r="T43" s="10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0"/>
      <c r="B44" s="112"/>
      <c r="C44" s="117" t="s">
        <v>211</v>
      </c>
      <c r="D44" s="118"/>
      <c r="E44" s="119" t="s">
        <v>212</v>
      </c>
      <c r="F44" s="120"/>
      <c r="G44" s="102"/>
      <c r="H44" s="103"/>
      <c r="I44" s="102"/>
      <c r="J44" s="106"/>
      <c r="K44" s="106"/>
      <c r="L44" s="103"/>
      <c r="M44" s="102"/>
      <c r="N44" s="106"/>
      <c r="O44" s="103"/>
      <c r="P44" s="102"/>
      <c r="Q44" s="106"/>
      <c r="R44" s="106"/>
      <c r="S44" s="106"/>
      <c r="T44" s="10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9">
        <v>11</v>
      </c>
      <c r="B45" s="111">
        <v>11</v>
      </c>
      <c r="C45" s="113" t="s">
        <v>196</v>
      </c>
      <c r="D45" s="114"/>
      <c r="E45" s="115" t="s">
        <v>197</v>
      </c>
      <c r="F45" s="116"/>
      <c r="G45" s="100">
        <v>4</v>
      </c>
      <c r="H45" s="101"/>
      <c r="I45" s="104" t="s">
        <v>204</v>
      </c>
      <c r="J45" s="105"/>
      <c r="K45" s="105"/>
      <c r="L45" s="101"/>
      <c r="M45" s="100">
        <v>520862072</v>
      </c>
      <c r="N45" s="105"/>
      <c r="O45" s="101"/>
      <c r="P45" s="100">
        <v>136</v>
      </c>
      <c r="Q45" s="105"/>
      <c r="R45" s="105"/>
      <c r="S45" s="105"/>
      <c r="T45" s="10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0"/>
      <c r="B46" s="112"/>
      <c r="C46" s="117" t="s">
        <v>194</v>
      </c>
      <c r="D46" s="118"/>
      <c r="E46" s="119" t="s">
        <v>195</v>
      </c>
      <c r="F46" s="120"/>
      <c r="G46" s="102"/>
      <c r="H46" s="103"/>
      <c r="I46" s="102"/>
      <c r="J46" s="106"/>
      <c r="K46" s="106"/>
      <c r="L46" s="103"/>
      <c r="M46" s="102"/>
      <c r="N46" s="106"/>
      <c r="O46" s="103"/>
      <c r="P46" s="102"/>
      <c r="Q46" s="106"/>
      <c r="R46" s="106"/>
      <c r="S46" s="106"/>
      <c r="T46" s="10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9">
        <v>12</v>
      </c>
      <c r="B47" s="111">
        <v>12</v>
      </c>
      <c r="C47" s="113" t="s">
        <v>200</v>
      </c>
      <c r="D47" s="114"/>
      <c r="E47" s="115" t="s">
        <v>201</v>
      </c>
      <c r="F47" s="116"/>
      <c r="G47" s="100">
        <v>5</v>
      </c>
      <c r="H47" s="101"/>
      <c r="I47" s="104" t="s">
        <v>204</v>
      </c>
      <c r="J47" s="105"/>
      <c r="K47" s="105"/>
      <c r="L47" s="101"/>
      <c r="M47" s="100">
        <v>520868395</v>
      </c>
      <c r="N47" s="105"/>
      <c r="O47" s="101"/>
      <c r="P47" s="100">
        <v>134</v>
      </c>
      <c r="Q47" s="105"/>
      <c r="R47" s="105"/>
      <c r="S47" s="105"/>
      <c r="T47" s="10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4"/>
      <c r="B48" s="112"/>
      <c r="C48" s="117" t="s">
        <v>198</v>
      </c>
      <c r="D48" s="118"/>
      <c r="E48" s="119" t="s">
        <v>199</v>
      </c>
      <c r="F48" s="120"/>
      <c r="G48" s="102"/>
      <c r="H48" s="103"/>
      <c r="I48" s="102"/>
      <c r="J48" s="106"/>
      <c r="K48" s="106"/>
      <c r="L48" s="103"/>
      <c r="M48" s="102"/>
      <c r="N48" s="106"/>
      <c r="O48" s="103"/>
      <c r="P48" s="179"/>
      <c r="Q48" s="180"/>
      <c r="R48" s="180"/>
      <c r="S48" s="180"/>
      <c r="T48" s="18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6">
        <v>13</v>
      </c>
      <c r="B49" s="78"/>
      <c r="C49" s="80"/>
      <c r="D49" s="81"/>
      <c r="E49" s="81"/>
      <c r="F49" s="82"/>
      <c r="G49" s="68"/>
      <c r="H49" s="70"/>
      <c r="I49" s="68"/>
      <c r="J49" s="69"/>
      <c r="K49" s="69"/>
      <c r="L49" s="70"/>
      <c r="M49" s="68"/>
      <c r="N49" s="69"/>
      <c r="O49" s="70"/>
      <c r="P49" s="68"/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3"/>
      <c r="D50" s="84"/>
      <c r="E50" s="84"/>
      <c r="F50" s="85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78"/>
      <c r="C51" s="80"/>
      <c r="D51" s="81"/>
      <c r="E51" s="81"/>
      <c r="F51" s="82"/>
      <c r="G51" s="68"/>
      <c r="H51" s="70"/>
      <c r="I51" s="68"/>
      <c r="J51" s="69"/>
      <c r="K51" s="69"/>
      <c r="L51" s="70"/>
      <c r="M51" s="68"/>
      <c r="N51" s="69"/>
      <c r="O51" s="70"/>
      <c r="P51" s="68"/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0"/>
      <c r="B52" s="91"/>
      <c r="C52" s="92"/>
      <c r="D52" s="93"/>
      <c r="E52" s="93"/>
      <c r="F52" s="94"/>
      <c r="G52" s="86"/>
      <c r="H52" s="87"/>
      <c r="I52" s="86"/>
      <c r="J52" s="88"/>
      <c r="K52" s="88"/>
      <c r="L52" s="87"/>
      <c r="M52" s="86"/>
      <c r="N52" s="88"/>
      <c r="O52" s="87"/>
      <c r="P52" s="86"/>
      <c r="Q52" s="88"/>
      <c r="R52" s="88"/>
      <c r="S52" s="88"/>
      <c r="T52" s="8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69" t="s">
        <v>120</v>
      </c>
      <c r="W54" s="170"/>
      <c r="X54" s="170"/>
      <c r="Y54" s="170"/>
      <c r="Z54" s="170"/>
      <c r="AA54" s="170"/>
      <c r="AB54" s="170"/>
      <c r="AC54" s="170"/>
      <c r="AD54" s="170"/>
      <c r="AE54" s="170"/>
      <c r="AF54" s="171"/>
      <c r="AG54" s="172"/>
      <c r="AH54" s="172"/>
      <c r="AI54" s="172"/>
      <c r="AJ54" s="17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87" t="s">
        <v>210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9">
        <f>LEN(A55)</f>
        <v>120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8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>オオツガオカジュニアブイビーシー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431027620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>ナカジマ</v>
      </c>
      <c r="F16" s="13" t="str">
        <f>IF(入力!E7="","",入力!E7)</f>
        <v>トモヤ</v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62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>ナカジマ</v>
      </c>
      <c r="F17" s="13" t="str">
        <f>IF(入力!E9="","",入力!E9)</f>
        <v>ヨウコ</v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63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宮崎</v>
      </c>
      <c r="D20" s="13" t="str">
        <f>IF(入力!E12="","",入力!E12)</f>
        <v>彩夏</v>
      </c>
      <c r="E20" s="13" t="str">
        <f>IF(入力!C11="","",入力!C11)</f>
        <v>ミヤザキ</v>
      </c>
      <c r="F20" s="13" t="str">
        <f>IF(入力!E11="","",入力!E11)</f>
        <v>アヤカ</v>
      </c>
      <c r="G20" s="13">
        <f>IF(入力!G11="","",入力!G11)</f>
        <v>522024126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24</v>
      </c>
      <c r="M20" s="13"/>
      <c r="N20" s="13"/>
      <c r="O20" s="13"/>
      <c r="P20" s="13"/>
      <c r="Q20" s="13"/>
      <c r="R20" s="13" t="str">
        <f>IF(入力!R11="","",入力!R11)</f>
        <v>２７７</v>
      </c>
      <c r="S20" s="13" t="str">
        <f>IF(入力!W11="","",入力!W11)</f>
        <v/>
      </c>
      <c r="T20" s="13" t="str">
        <f>IF(入力!P12="","",入力!P12)</f>
        <v>柏市大塚町３－４</v>
      </c>
      <c r="U20" s="13" t="str">
        <f>IF(入力!AL11="","",入力!AL11)</f>
        <v>０８０</v>
      </c>
      <c r="V20" s="13" t="str">
        <f>IF(入力!AK12="","",入力!AK12)</f>
        <v>６６０７</v>
      </c>
      <c r="W20" s="13" t="str">
        <f>IF(入力!AP12="","",入力!AP12)</f>
        <v>１６５９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>ナカジマ</v>
      </c>
      <c r="F22" s="13" t="str">
        <f>IF(入力!E15="","",入力!E15)</f>
        <v>トモヤ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>ナカジマ</v>
      </c>
      <c r="F23" s="13" t="str">
        <f>IF(入力!$E$13="","",入力!$E$13)</f>
        <v>ヨウコ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高梨</v>
      </c>
      <c r="D24" s="54" t="str">
        <f>VLOOKUP($B$51,$A$53:$F$352,4)</f>
        <v>真央</v>
      </c>
      <c r="E24" s="54" t="str">
        <f>VLOOKUP($B$51,$A$53:$F$352,5)</f>
        <v>タカナシ</v>
      </c>
      <c r="F24" s="54" t="str">
        <f>VLOOKUP($B$51,$A$53:$F$352,6)</f>
        <v>マオ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高梨</v>
      </c>
      <c r="D53" s="13" t="str">
        <f>IF(入力!E26="","",入力!E26)</f>
        <v>真央</v>
      </c>
      <c r="E53" s="13" t="str">
        <f>IF(入力!C25="","",入力!C25)</f>
        <v>タカナシ</v>
      </c>
      <c r="F53" s="13" t="str">
        <f>IF(入力!E25="","",入力!E25)</f>
        <v>マオ</v>
      </c>
      <c r="G53" s="13">
        <f>IF(入力!M25="","",入力!M25)</f>
        <v>519030864</v>
      </c>
      <c r="H53" s="13" t="str">
        <f>IF(入力!I25="","",入力!I25)</f>
        <v>柏第四小学校</v>
      </c>
      <c r="I53" s="13">
        <f>IF(入力!G25="","",入力!G25)</f>
        <v>6</v>
      </c>
      <c r="J53" s="13">
        <f>IF(入力!P25="","",入力!P25)</f>
        <v>157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大谷</v>
      </c>
      <c r="D54" s="13" t="str">
        <f>IF(入力!E28="","",入力!E28)</f>
        <v>梨奈</v>
      </c>
      <c r="E54" s="13" t="str">
        <f>IF(入力!C27="","",入力!C27)</f>
        <v>オオタニ</v>
      </c>
      <c r="F54" s="13" t="str">
        <f>IF(入力!E27="","",入力!E27)</f>
        <v>リナ</v>
      </c>
      <c r="G54" s="13">
        <f>IF(入力!M27="","",入力!M27)</f>
        <v>519030949</v>
      </c>
      <c r="H54" s="13" t="str">
        <f>IF(入力!I27="","",入力!I27)</f>
        <v>風早南部小学校</v>
      </c>
      <c r="I54" s="13">
        <f>IF(入力!G27="","",入力!G27)</f>
        <v>6</v>
      </c>
      <c r="J54" s="13">
        <f>IF(入力!P27="","",入力!P27)</f>
        <v>148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江波戸</v>
      </c>
      <c r="D55" s="13" t="str">
        <f>IF(入力!E30="","",入力!E30)</f>
        <v>美玖</v>
      </c>
      <c r="E55" s="13" t="str">
        <f>IF(入力!C29="","",入力!C29)</f>
        <v>エバト</v>
      </c>
      <c r="F55" s="13" t="str">
        <f>IF(入力!E29="","",入力!E29)</f>
        <v>ミク</v>
      </c>
      <c r="G55" s="13">
        <f>IF(入力!M29="","",入力!M29)</f>
        <v>520861983</v>
      </c>
      <c r="H55" s="13" t="str">
        <f>IF(入力!I29="","",入力!I29)</f>
        <v>柏第三小学校</v>
      </c>
      <c r="I55" s="13">
        <f>IF(入力!G29="","",入力!G29)</f>
        <v>5</v>
      </c>
      <c r="J55" s="13">
        <f>IF(入力!P29="","",入力!P29)</f>
        <v>155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伊藤</v>
      </c>
      <c r="D56" s="13" t="str">
        <f>IF(入力!E32="","",入力!E32)</f>
        <v>真奈香</v>
      </c>
      <c r="E56" s="13" t="str">
        <f>IF(入力!C31="","",入力!C31)</f>
        <v>イトウ</v>
      </c>
      <c r="F56" s="13" t="str">
        <f>IF(入力!E31="","",入力!E31)</f>
        <v>マナカ</v>
      </c>
      <c r="G56" s="13">
        <f>IF(入力!M31="","",入力!M31)</f>
        <v>519717697</v>
      </c>
      <c r="H56" s="13" t="str">
        <f>IF(入力!I31="","",入力!I31)</f>
        <v>光ヶ丘小学校</v>
      </c>
      <c r="I56" s="13">
        <f>IF(入力!G31="","",入力!G31)</f>
        <v>6</v>
      </c>
      <c r="J56" s="13">
        <f>IF(入力!P31="","",入力!P31)</f>
        <v>155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長谷川</v>
      </c>
      <c r="D57" s="13" t="str">
        <f>IF(入力!E34="","",入力!E34)</f>
        <v>紗菜</v>
      </c>
      <c r="E57" s="13" t="str">
        <f>IF(入力!C33="","",入力!C33)</f>
        <v>ハセガワ</v>
      </c>
      <c r="F57" s="13" t="str">
        <f>IF(入力!E33="","",入力!E33)</f>
        <v>サナ</v>
      </c>
      <c r="G57" s="13">
        <f>IF(入力!M33="","",入力!M33)</f>
        <v>521500911</v>
      </c>
      <c r="H57" s="13" t="str">
        <f>IF(入力!I33="","",入力!I33)</f>
        <v>湖北台東小学校</v>
      </c>
      <c r="I57" s="13">
        <f>IF(入力!G33="","",入力!G33)</f>
        <v>6</v>
      </c>
      <c r="J57" s="13">
        <f>IF(入力!P33="","",入力!P33)</f>
        <v>151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清水</v>
      </c>
      <c r="D58" s="13" t="str">
        <f>IF(入力!E36="","",入力!E36)</f>
        <v>楓華</v>
      </c>
      <c r="E58" s="13" t="str">
        <f>IF(入力!C35="","",入力!C35)</f>
        <v>シミズ</v>
      </c>
      <c r="F58" s="13" t="str">
        <f>IF(入力!E35="","",入力!E35)</f>
        <v>フウカ</v>
      </c>
      <c r="G58" s="13">
        <f>IF(入力!M35="","",入力!M35)</f>
        <v>519030628</v>
      </c>
      <c r="H58" s="13" t="str">
        <f>IF(入力!I35="","",入力!I35)</f>
        <v>風早北部小学校</v>
      </c>
      <c r="I58" s="13">
        <f>IF(入力!G35="","",入力!G35)</f>
        <v>6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幅</v>
      </c>
      <c r="D59" s="13" t="str">
        <f>IF(入力!E38="","",入力!E38)</f>
        <v>美月</v>
      </c>
      <c r="E59" s="13" t="str">
        <f>IF(入力!C37="","",入力!C37)</f>
        <v>ハバ</v>
      </c>
      <c r="F59" s="13" t="str">
        <f>IF(入力!E37="","",入力!E37)</f>
        <v>ミヅキ</v>
      </c>
      <c r="G59" s="13">
        <f>IF(入力!M37="","",入力!M37)</f>
        <v>521912110</v>
      </c>
      <c r="H59" s="13" t="str">
        <f>IF(入力!I37="","",入力!I37)</f>
        <v>我孫子第四小学校</v>
      </c>
      <c r="I59" s="13">
        <f>IF(入力!G37="","",入力!G37)</f>
        <v>6</v>
      </c>
      <c r="J59" s="13">
        <f>IF(入力!P37="","",入力!P37)</f>
        <v>148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小林</v>
      </c>
      <c r="D60" s="13" t="str">
        <f>IF(入力!E40="","",入力!E40)</f>
        <v>柚芭</v>
      </c>
      <c r="E60" s="13" t="str">
        <f>IF(入力!C39="","",入力!C39)</f>
        <v>コバヤシ</v>
      </c>
      <c r="F60" s="13" t="str">
        <f>IF(入力!E39="","",入力!E39)</f>
        <v>ユズハ</v>
      </c>
      <c r="G60" s="13">
        <f>IF(入力!M39="","",入力!M39)</f>
        <v>520862393</v>
      </c>
      <c r="H60" s="13" t="str">
        <f>IF(入力!I39="","",入力!I39)</f>
        <v>土南部小学校</v>
      </c>
      <c r="I60" s="13">
        <f>IF(入力!G39="","",入力!G39)</f>
        <v>6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橋本</v>
      </c>
      <c r="D61" s="13" t="str">
        <f>IF(入力!E42="","",入力!E42)</f>
        <v>悠</v>
      </c>
      <c r="E61" s="13" t="str">
        <f>IF(入力!C41="","",入力!C41)</f>
        <v>ハシモト</v>
      </c>
      <c r="F61" s="13" t="str">
        <f>IF(入力!E41="","",入力!E41)</f>
        <v>ユウ</v>
      </c>
      <c r="G61" s="13">
        <f>IF(入力!M41="","",入力!M41)</f>
        <v>521912158</v>
      </c>
      <c r="H61" s="13" t="str">
        <f>IF(入力!I41="","",入力!I41)</f>
        <v>柏第三小学校</v>
      </c>
      <c r="I61" s="13">
        <f>IF(入力!G41="","",入力!G41)</f>
        <v>5</v>
      </c>
      <c r="J61" s="13">
        <f>IF(入力!P41="","",入力!P41)</f>
        <v>141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串野</v>
      </c>
      <c r="D62" s="13" t="str">
        <f>IF(入力!E44="","",入力!E44)</f>
        <v>美侑</v>
      </c>
      <c r="E62" s="13" t="str">
        <f>IF(入力!C43="","",入力!C43)</f>
        <v>クシノ</v>
      </c>
      <c r="F62" s="13" t="str">
        <f>IF(入力!E43="","",入力!E43)</f>
        <v>ミユ</v>
      </c>
      <c r="G62" s="13">
        <f>IF(入力!M43="","",入力!M43)</f>
        <v>522333877</v>
      </c>
      <c r="H62" s="13" t="str">
        <f>IF(入力!I43="","",入力!I43)</f>
        <v>風早北部小学校</v>
      </c>
      <c r="I62" s="13">
        <f>IF(入力!G43="","",入力!G43)</f>
        <v>4</v>
      </c>
      <c r="J62" s="13">
        <f>IF(入力!P43="","",入力!P43)</f>
        <v>141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梶山</v>
      </c>
      <c r="D63" s="13" t="str">
        <f>IF(入力!E46="","",入力!E46)</f>
        <v>優月</v>
      </c>
      <c r="E63" s="13" t="str">
        <f>IF(入力!C45="","",入力!C45)</f>
        <v>カジヤマ</v>
      </c>
      <c r="F63" s="13" t="str">
        <f>IF(入力!E45="","",入力!E45)</f>
        <v>ユヅキ</v>
      </c>
      <c r="G63" s="13">
        <f>IF(入力!M45="","",入力!M45)</f>
        <v>520862072</v>
      </c>
      <c r="H63" s="13" t="str">
        <f>IF(入力!I45="","",入力!I45)</f>
        <v>柏第三小学校</v>
      </c>
      <c r="I63" s="13">
        <f>IF(入力!G45="","",入力!G45)</f>
        <v>4</v>
      </c>
      <c r="J63" s="13">
        <f>IF(入力!P45="","",入力!P45)</f>
        <v>136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森川</v>
      </c>
      <c r="D64" s="13" t="str">
        <f>IF(入力!E48="","",入力!E48)</f>
        <v>未菜</v>
      </c>
      <c r="E64" s="13" t="str">
        <f>IF(入力!C47="","",入力!C47)</f>
        <v>モリカワ</v>
      </c>
      <c r="F64" s="13" t="str">
        <f>IF(入力!E47="","",入力!E47)</f>
        <v>ミナ</v>
      </c>
      <c r="G64" s="13">
        <f>IF(入力!M47="","",入力!M47)</f>
        <v>520868395</v>
      </c>
      <c r="H64" s="13" t="str">
        <f>IF(入力!I47="","",入力!I47)</f>
        <v>柏第三小学校</v>
      </c>
      <c r="I64" s="13">
        <f>IF(入力!G47="","",入力!G47)</f>
        <v>5</v>
      </c>
      <c r="J64" s="13">
        <f>IF(入力!P47="","",入力!P47)</f>
        <v>134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tomoya nakajima</cp:lastModifiedBy>
  <cp:lastPrinted>2016-05-09T15:17:35Z</cp:lastPrinted>
  <dcterms:created xsi:type="dcterms:W3CDTF">2014-04-05T09:56:00Z</dcterms:created>
  <dcterms:modified xsi:type="dcterms:W3CDTF">2022-05-18T12:38:02Z</dcterms:modified>
</cp:coreProperties>
</file>