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力" sheetId="1" r:id="rId5"/>
    <sheet state="visible" name="データ※禁入力" sheetId="2" r:id="rId6"/>
  </sheets>
  <definedNames>
    <definedName name="女子B">'入力'!$AW$4:$AY$4</definedName>
    <definedName name="男女混合">'入力'!$AW$5</definedName>
    <definedName name="女子支部">'入力'!$AW$3:$AY$3</definedName>
    <definedName name="男子支部">'入力'!$AW$2:$AX$2</definedName>
    <definedName name="男子">'入力'!$AW$2:$AX$2</definedName>
    <definedName name="カテゴリー">'入力'!$AV$2:$AV$5</definedName>
    <definedName name="女子">'入力'!$AW$3:$AY$3</definedName>
  </definedNames>
  <calcPr/>
</workbook>
</file>

<file path=xl/sharedStrings.xml><?xml version="1.0" encoding="utf-8"?>
<sst xmlns="http://schemas.openxmlformats.org/spreadsheetml/2006/main" count="331" uniqueCount="251">
  <si>
    <t>Tourney標準シート</t>
  </si>
  <si>
    <t>ver</t>
  </si>
  <si>
    <t>作成</t>
  </si>
  <si>
    <t>作成日</t>
  </si>
  <si>
    <t>修正</t>
  </si>
  <si>
    <t>修正日</t>
  </si>
  <si>
    <r>
      <rPr>
        <rFont val="MS PGothic"/>
        <color rgb="FF000000"/>
        <sz val="24.0"/>
      </rPr>
      <t>【入</t>
    </r>
    <r>
      <rPr>
        <rFont val="ＭＳ Ｐゴシック"/>
        <color rgb="FF000000"/>
        <sz val="24.0"/>
      </rPr>
      <t>力用シート】</t>
    </r>
    <r>
      <rPr>
        <rFont val="ＭＳ Ｐゴシック"/>
        <color rgb="FFFF0000"/>
        <sz val="24.0"/>
      </rPr>
      <t>これ以外のシートには入力しないでください</t>
    </r>
  </si>
  <si>
    <r>
      <rPr>
        <rFont val="ＭＳ Ｐゴシック"/>
        <color rgb="FF000000"/>
        <sz val="11.0"/>
      </rPr>
      <t>フリガナ</t>
    </r>
  </si>
  <si>
    <t>マツドミライズバレーボールクラブ</t>
  </si>
  <si>
    <t>河部誠一</t>
  </si>
  <si>
    <r>
      <rPr>
        <rFont val="MS PGothic"/>
        <color theme="1"/>
        <sz val="11.0"/>
      </rPr>
      <t>性別</t>
    </r>
    <r>
      <rPr>
        <rFont val="Calibri"/>
        <color rgb="FF000000"/>
        <sz val="11.0"/>
      </rPr>
      <t>(</t>
    </r>
    <r>
      <rPr>
        <rFont val="ＭＳ Ｐゴシック"/>
        <color theme="1"/>
        <sz val="11.0"/>
      </rPr>
      <t>男子・女子・女子Ｂ・男女混合</t>
    </r>
    <r>
      <rPr>
        <rFont val="Calibri"/>
        <color rgb="FF000000"/>
        <sz val="11.0"/>
      </rPr>
      <t>)</t>
    </r>
  </si>
  <si>
    <t>チーム所在地(市郡区)</t>
  </si>
  <si>
    <t>支部名</t>
  </si>
  <si>
    <t>大会名</t>
  </si>
  <si>
    <t>男子</t>
  </si>
  <si>
    <t>北支部</t>
  </si>
  <si>
    <t>南支部</t>
  </si>
  <si>
    <t>チーム名</t>
  </si>
  <si>
    <t>男女</t>
  </si>
  <si>
    <t>松戸ミライズバレーボールクラブ</t>
  </si>
  <si>
    <t>購入部数</t>
  </si>
  <si>
    <t>コメント</t>
  </si>
  <si>
    <t>女子</t>
  </si>
  <si>
    <t>松戸市</t>
  </si>
  <si>
    <t>北西支部</t>
  </si>
  <si>
    <t>北東支部</t>
  </si>
  <si>
    <t>南房総支部</t>
  </si>
  <si>
    <r>
      <rPr>
        <rFont val="MS PGothic"/>
        <color theme="1"/>
        <sz val="11.0"/>
      </rPr>
      <t>J</t>
    </r>
    <r>
      <rPr>
        <rFont val="Calibri"/>
        <color rgb="FF000000"/>
        <sz val="11.0"/>
      </rPr>
      <t>VA-MRS</t>
    </r>
    <r>
      <rPr>
        <rFont val="ＭＳ Ｐゴシック"/>
        <color theme="1"/>
        <sz val="11.0"/>
      </rPr>
      <t>チームID</t>
    </r>
  </si>
  <si>
    <t>T10359822</t>
  </si>
  <si>
    <t>チームID</t>
  </si>
  <si>
    <t>チーム名よみ</t>
  </si>
  <si>
    <t>チームID(大会プログラム用)</t>
  </si>
  <si>
    <t>ブロック・支部</t>
  </si>
  <si>
    <t>郵便番号1</t>
  </si>
  <si>
    <t>郵便番号2</t>
  </si>
  <si>
    <t>都道府県</t>
  </si>
  <si>
    <t>住所1</t>
  </si>
  <si>
    <t>住所2</t>
  </si>
  <si>
    <t>電話番号1</t>
  </si>
  <si>
    <t>電話番号2</t>
  </si>
  <si>
    <t>電話番号3</t>
  </si>
  <si>
    <t>ファックス1</t>
  </si>
  <si>
    <t>ファックス2</t>
  </si>
  <si>
    <t>ファックス3</t>
  </si>
  <si>
    <t>学校長名</t>
  </si>
  <si>
    <t>最寄り駅路線</t>
  </si>
  <si>
    <t>最寄り駅</t>
  </si>
  <si>
    <t>学校ID</t>
  </si>
  <si>
    <t>JVA番号1</t>
  </si>
  <si>
    <t>最寄駅</t>
  </si>
  <si>
    <r>
      <rPr>
        <rFont val="MS PGothic"/>
        <color rgb="FF000000"/>
        <sz val="11.0"/>
      </rPr>
      <t>女子</t>
    </r>
    <r>
      <rPr>
        <rFont val="Calibri"/>
        <color rgb="FF000000"/>
        <sz val="11.0"/>
      </rPr>
      <t>B</t>
    </r>
  </si>
  <si>
    <t>MRSチームID(混合用)</t>
  </si>
  <si>
    <t>京成松戸</t>
  </si>
  <si>
    <t>上本郷</t>
  </si>
  <si>
    <t>男女混合</t>
  </si>
  <si>
    <t>支部なし</t>
  </si>
  <si>
    <r>
      <rPr>
        <rFont val="ＭＳ Ｐゴシック"/>
        <color rgb="FF000000"/>
        <sz val="11.0"/>
      </rPr>
      <t>監督</t>
    </r>
  </si>
  <si>
    <t>ミョウジ
苗字</t>
  </si>
  <si>
    <t>ナマエ
名前</t>
  </si>
  <si>
    <r>
      <rPr>
        <rFont val="Calibri"/>
        <color rgb="FF000000"/>
        <sz val="9.0"/>
      </rPr>
      <t>JVA-MRS</t>
    </r>
    <r>
      <rPr>
        <rFont val="ＭＳ Ｐゴシック"/>
        <color rgb="FF000000"/>
        <sz val="9.0"/>
      </rPr>
      <t>スタッフ</t>
    </r>
    <r>
      <rPr>
        <rFont val="Calibri"/>
        <color rgb="FF000000"/>
        <sz val="9.0"/>
      </rPr>
      <t>ID</t>
    </r>
  </si>
  <si>
    <r>
      <rPr>
        <rFont val="ＭＳ Ｐゴシック"/>
        <color rgb="FF000000"/>
        <sz val="9.0"/>
      </rPr>
      <t>日小連講習受講</t>
    </r>
    <r>
      <rPr>
        <rFont val="Calibri"/>
        <color rgb="FF000000"/>
        <sz val="9.0"/>
      </rPr>
      <t>No.</t>
    </r>
  </si>
  <si>
    <r>
      <rPr>
        <rFont val="ＭＳ Ｐゴシック"/>
        <color rgb="FF000000"/>
        <sz val="9.0"/>
      </rPr>
      <t>日体協資格</t>
    </r>
    <r>
      <rPr>
        <rFont val="Calibri"/>
        <color rgb="FF000000"/>
        <sz val="9.0"/>
      </rPr>
      <t>No.</t>
    </r>
  </si>
  <si>
    <t>自宅住所</t>
  </si>
  <si>
    <t>電話番号</t>
  </si>
  <si>
    <t>年齢</t>
  </si>
  <si>
    <t>ホリカワ</t>
  </si>
  <si>
    <t>ツトム</t>
  </si>
  <si>
    <t>JVA011668381</t>
  </si>
  <si>
    <t>スタッフNo.</t>
  </si>
  <si>
    <t>役職</t>
  </si>
  <si>
    <t>スタッフ姓</t>
  </si>
  <si>
    <t>スタッフ名</t>
  </si>
  <si>
    <t>スタッフ姓よみ</t>
  </si>
  <si>
    <t>スタッフ名よみ</t>
  </si>
  <si>
    <t>JVA番号</t>
  </si>
  <si>
    <t>資格番号1</t>
  </si>
  <si>
    <t>資格番号2</t>
  </si>
  <si>
    <t>資格番号3</t>
  </si>
  <si>
    <t>〒</t>
  </si>
  <si>
    <t>生年月日</t>
  </si>
  <si>
    <t>メール</t>
  </si>
  <si>
    <t>携帯1</t>
  </si>
  <si>
    <t>携帯2</t>
  </si>
  <si>
    <t>携帯3</t>
  </si>
  <si>
    <t>外部・教職員</t>
  </si>
  <si>
    <t>住所</t>
  </si>
  <si>
    <t>電話1</t>
  </si>
  <si>
    <t>270</t>
  </si>
  <si>
    <t>電話2</t>
  </si>
  <si>
    <t>電話3</t>
  </si>
  <si>
    <t>―</t>
  </si>
  <si>
    <t>監督</t>
  </si>
  <si>
    <t>2254</t>
  </si>
  <si>
    <t>（</t>
  </si>
  <si>
    <t>090</t>
  </si>
  <si>
    <t>）</t>
  </si>
  <si>
    <t>堀川</t>
  </si>
  <si>
    <t>勤</t>
  </si>
  <si>
    <t>松戸市河原塚211-160</t>
  </si>
  <si>
    <t>9848</t>
  </si>
  <si>
    <t>2869</t>
  </si>
  <si>
    <r>
      <rPr>
        <rFont val="ＭＳ Ｐゴシック"/>
        <color rgb="FF000000"/>
        <sz val="11.0"/>
      </rPr>
      <t>コーチ</t>
    </r>
    <r>
      <rPr>
        <rFont val="Calibri"/>
        <color rgb="FF000000"/>
        <sz val="11.0"/>
      </rPr>
      <t>1</t>
    </r>
  </si>
  <si>
    <t>サカイ</t>
  </si>
  <si>
    <t>コウジ</t>
  </si>
  <si>
    <t>コーチ1</t>
  </si>
  <si>
    <t>JVA001497519</t>
  </si>
  <si>
    <t>273</t>
  </si>
  <si>
    <t>0113</t>
  </si>
  <si>
    <t>酒井</t>
  </si>
  <si>
    <t>幸二</t>
  </si>
  <si>
    <t>千葉県鎌ケ谷市道野辺中央4-9-1</t>
  </si>
  <si>
    <t>コーチ2</t>
  </si>
  <si>
    <t>7815</t>
  </si>
  <si>
    <t>6975</t>
  </si>
  <si>
    <r>
      <rPr>
        <rFont val="ＭＳ Ｐゴシック"/>
        <color rgb="FF000000"/>
        <sz val="11.0"/>
      </rPr>
      <t>コーチ</t>
    </r>
    <r>
      <rPr>
        <rFont val="Calibri"/>
        <color rgb="FF000000"/>
        <sz val="11.0"/>
      </rPr>
      <t>2</t>
    </r>
  </si>
  <si>
    <t>イリエ</t>
  </si>
  <si>
    <t>マサミツ</t>
  </si>
  <si>
    <t>JVA000150163</t>
  </si>
  <si>
    <t>271</t>
  </si>
  <si>
    <t>0064</t>
  </si>
  <si>
    <t>入江</t>
  </si>
  <si>
    <t>勝光</t>
  </si>
  <si>
    <t>トレーナー</t>
  </si>
  <si>
    <t>松戸市上本郷15-1</t>
  </si>
  <si>
    <t>マネージャー</t>
  </si>
  <si>
    <t>6033</t>
  </si>
  <si>
    <t>5088</t>
  </si>
  <si>
    <r>
      <rPr>
        <rFont val="ＭＳ Ｐゴシック"/>
        <color rgb="FF000000"/>
        <sz val="11.0"/>
      </rPr>
      <t>マネージャー</t>
    </r>
  </si>
  <si>
    <t>シマオカ</t>
  </si>
  <si>
    <t>ナオコ</t>
  </si>
  <si>
    <t>JVA023628953</t>
  </si>
  <si>
    <t>0066</t>
  </si>
  <si>
    <t>070</t>
  </si>
  <si>
    <t>島岡</t>
  </si>
  <si>
    <t>奈緒子</t>
  </si>
  <si>
    <t>部長</t>
  </si>
  <si>
    <t>松戸市吉井町7-16</t>
  </si>
  <si>
    <t>4475</t>
  </si>
  <si>
    <t>4688</t>
  </si>
  <si>
    <r>
      <rPr>
        <rFont val="ＭＳ Ｐゴシック"/>
        <color rgb="FF000000"/>
        <sz val="11.0"/>
      </rPr>
      <t>帯同員</t>
    </r>
  </si>
  <si>
    <t>連絡・申込責任者</t>
  </si>
  <si>
    <t>帯同員</t>
  </si>
  <si>
    <r>
      <rPr>
        <rFont val="ＭＳ Ｐゴシック"/>
        <color rgb="FF000000"/>
        <sz val="11.0"/>
      </rPr>
      <t xml:space="preserve">申込責任者
</t>
    </r>
    <r>
      <rPr>
        <rFont val="Calibri"/>
        <color rgb="FF000000"/>
        <sz val="11.0"/>
      </rPr>
      <t>(</t>
    </r>
    <r>
      <rPr>
        <rFont val="ＭＳ Ｐゴシック"/>
        <color theme="1"/>
        <sz val="11.0"/>
      </rPr>
      <t>連絡責任者</t>
    </r>
    <r>
      <rPr>
        <rFont val="Calibri"/>
        <color rgb="FF000000"/>
        <sz val="11.0"/>
      </rPr>
      <t>)</t>
    </r>
  </si>
  <si>
    <t>キャプテン</t>
  </si>
  <si>
    <r>
      <rPr>
        <rFont val="ＭＳ Ｐゴシック"/>
        <color rgb="FF000000"/>
        <sz val="11.0"/>
      </rPr>
      <t>住所</t>
    </r>
  </si>
  <si>
    <r>
      <rPr>
        <rFont val="ＭＳ Ｐゴシック"/>
        <color rgb="FF000000"/>
        <sz val="11.0"/>
      </rPr>
      <t>電話番号</t>
    </r>
  </si>
  <si>
    <r>
      <rPr>
        <rFont val="ＭＳ Ｐゴシック"/>
        <color rgb="FF000000"/>
        <sz val="11.0"/>
      </rPr>
      <t>携帯電話番号</t>
    </r>
  </si>
  <si>
    <t>選手No</t>
  </si>
  <si>
    <r>
      <rPr>
        <rFont val="ＭＳ Ｐゴシック"/>
        <color rgb="FF000000"/>
        <sz val="11.0"/>
      </rPr>
      <t>背番号</t>
    </r>
  </si>
  <si>
    <t>ミョウジ</t>
  </si>
  <si>
    <t>ナマエ</t>
  </si>
  <si>
    <r>
      <rPr>
        <rFont val="ＭＳ Ｐゴシック"/>
        <color rgb="FF000000"/>
        <sz val="11.0"/>
      </rPr>
      <t>学年</t>
    </r>
  </si>
  <si>
    <r>
      <rPr>
        <rFont val="ＭＳ Ｐゴシック"/>
        <color rgb="FF000000"/>
        <sz val="11.0"/>
      </rPr>
      <t>学校名</t>
    </r>
  </si>
  <si>
    <r>
      <rPr>
        <rFont val="Calibri"/>
        <color rgb="FF000000"/>
        <sz val="11.0"/>
      </rPr>
      <t>JVA-MRS</t>
    </r>
    <r>
      <rPr>
        <rFont val="ＭＳ Ｐゴシック"/>
        <color rgb="FF000000"/>
        <sz val="11.0"/>
      </rPr>
      <t>メンバー</t>
    </r>
    <r>
      <rPr>
        <rFont val="Calibri"/>
        <color rgb="FF000000"/>
        <sz val="11.0"/>
      </rPr>
      <t>ID</t>
    </r>
  </si>
  <si>
    <t>身長(cm)</t>
  </si>
  <si>
    <t>キャプテン選手No</t>
  </si>
  <si>
    <t>苗字</t>
  </si>
  <si>
    <t>名前</t>
  </si>
  <si>
    <t>選手No.</t>
  </si>
  <si>
    <t>背番号</t>
  </si>
  <si>
    <t>選手姓</t>
  </si>
  <si>
    <t>選手名</t>
  </si>
  <si>
    <t>選手姓よみ</t>
  </si>
  <si>
    <t>選手名よみ</t>
  </si>
  <si>
    <t>学校名</t>
  </si>
  <si>
    <t>学年</t>
  </si>
  <si>
    <t>身長</t>
  </si>
  <si>
    <t>出身校</t>
  </si>
  <si>
    <t>掲載可否</t>
  </si>
  <si>
    <r>
      <rPr>
        <rFont val="ＭＳ Ｐゴシック"/>
        <color rgb="FF000000"/>
        <sz val="11.0"/>
      </rPr>
      <t>①</t>
    </r>
  </si>
  <si>
    <t>トバリ</t>
  </si>
  <si>
    <t>ホノカ</t>
  </si>
  <si>
    <t>松戸市立古ヶ崎小学校</t>
  </si>
  <si>
    <t>JVA019742120</t>
  </si>
  <si>
    <t>戸張</t>
  </si>
  <si>
    <t>穂風</t>
  </si>
  <si>
    <t>スズキ</t>
  </si>
  <si>
    <t>サヤカ</t>
  </si>
  <si>
    <t>松戸市立八ヶ崎小学校</t>
  </si>
  <si>
    <t>JVA023120631</t>
  </si>
  <si>
    <t>鈴木</t>
  </si>
  <si>
    <t>彩加</t>
  </si>
  <si>
    <t>ニシオ</t>
  </si>
  <si>
    <t>ユウナ</t>
  </si>
  <si>
    <t>JVA023266896</t>
  </si>
  <si>
    <t>西尾</t>
  </si>
  <si>
    <t>優奈</t>
  </si>
  <si>
    <t>ネズ</t>
  </si>
  <si>
    <t>アヤノ</t>
  </si>
  <si>
    <t>柏市立光ヶ丘小学校</t>
  </si>
  <si>
    <t>JVA022548603</t>
  </si>
  <si>
    <t>根津</t>
  </si>
  <si>
    <t>絢乃</t>
  </si>
  <si>
    <t>オゾノ</t>
  </si>
  <si>
    <t>チエミ</t>
  </si>
  <si>
    <t>松戸市立東部小学校</t>
  </si>
  <si>
    <t>JVA022151285</t>
  </si>
  <si>
    <t>尾園</t>
  </si>
  <si>
    <t>千重美</t>
  </si>
  <si>
    <t>ミゾグチ</t>
  </si>
  <si>
    <t>コトネ</t>
  </si>
  <si>
    <t>JVA023628885</t>
  </si>
  <si>
    <t>溝口</t>
  </si>
  <si>
    <t>琴音</t>
  </si>
  <si>
    <t>ユイナ</t>
  </si>
  <si>
    <t>JVA023120655</t>
  </si>
  <si>
    <t>結菜</t>
  </si>
  <si>
    <t>ヤマモト</t>
  </si>
  <si>
    <t>ココナ</t>
  </si>
  <si>
    <t>松戸市立寒風台小学校</t>
  </si>
  <si>
    <t>JVA023628892</t>
  </si>
  <si>
    <t>山本</t>
  </si>
  <si>
    <t>心暖</t>
  </si>
  <si>
    <t>ニシムラ</t>
  </si>
  <si>
    <t>ミユ</t>
  </si>
  <si>
    <t>JVA023628908</t>
  </si>
  <si>
    <t>西村</t>
  </si>
  <si>
    <t>美悠</t>
  </si>
  <si>
    <t>カトウ</t>
  </si>
  <si>
    <t>リコ</t>
  </si>
  <si>
    <t>松戸市立上本郷小学校</t>
  </si>
  <si>
    <t>JVA022943408</t>
  </si>
  <si>
    <t>加藤</t>
  </si>
  <si>
    <t>璃子</t>
  </si>
  <si>
    <t>ハラダ</t>
  </si>
  <si>
    <t>アマネ</t>
  </si>
  <si>
    <t>松戸市立六実小学校</t>
  </si>
  <si>
    <t>JVA023537293</t>
  </si>
  <si>
    <t>原田</t>
  </si>
  <si>
    <t>舜</t>
  </si>
  <si>
    <t>マルヤマ</t>
  </si>
  <si>
    <t>ノア</t>
  </si>
  <si>
    <t>流山市立南流山小学校</t>
  </si>
  <si>
    <t>JVA022151292</t>
  </si>
  <si>
    <t>丸山</t>
  </si>
  <si>
    <t>乃蒼</t>
  </si>
  <si>
    <t>ハガ</t>
  </si>
  <si>
    <t>コノカ</t>
  </si>
  <si>
    <t>松戸市立柿木台小学校</t>
  </si>
  <si>
    <t>JVA021363894</t>
  </si>
  <si>
    <t>芳賀</t>
  </si>
  <si>
    <t>このか</t>
  </si>
  <si>
    <t>ミウラ</t>
  </si>
  <si>
    <t>ハンナ</t>
  </si>
  <si>
    <t>松戸市立馬橋北小学校</t>
  </si>
  <si>
    <t>JVA022151339</t>
  </si>
  <si>
    <t>三浦</t>
  </si>
  <si>
    <t>帆奈</t>
  </si>
  <si>
    <r>
      <rPr>
        <rFont val="MS PGothic"/>
        <color theme="1"/>
        <sz val="11.0"/>
      </rPr>
      <t>チーム紹介コメント</t>
    </r>
    <r>
      <rPr>
        <rFont val="Calibri"/>
        <color rgb="FF000000"/>
        <sz val="11.0"/>
      </rPr>
      <t>(120</t>
    </r>
    <r>
      <rPr>
        <rFont val="ＭＳ Ｐゴシック"/>
        <color theme="1"/>
        <sz val="11.0"/>
      </rPr>
      <t>文字以内</t>
    </r>
    <r>
      <rPr>
        <rFont val="Calibri"/>
        <color rgb="FF000000"/>
        <sz val="11.0"/>
      </rPr>
      <t>)</t>
    </r>
  </si>
  <si>
    <t>コメント文字数</t>
  </si>
  <si>
    <t>最後の大会、6年生の意地を見せます。あとは練習してきた事を発揮するだけ！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</si>
</sst>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/m/d"/>
    <numFmt numFmtId="165" formatCode="0_ &quot;冊&quot;"/>
    <numFmt numFmtId="166" formatCode="#,##0_);[Red]\(#,##0\)"/>
    <numFmt numFmtId="167" formatCode="000"/>
  </numFmts>
  <fonts count="20">
    <font>
      <sz val="11.0"/>
      <color theme="1"/>
      <name val="Calibri"/>
      <scheme val="minor"/>
    </font>
    <font>
      <sz val="11.0"/>
      <color theme="1"/>
      <name val="MS PGothic"/>
    </font>
    <font>
      <sz val="24.0"/>
      <color rgb="FF000000"/>
      <name val="MS PGothic"/>
    </font>
    <font>
      <sz val="11.0"/>
      <color rgb="FF000000"/>
      <name val="Calibri"/>
    </font>
    <font/>
    <font>
      <sz val="12.0"/>
      <color rgb="FF000000"/>
      <name val="游ゴシック"/>
    </font>
    <font>
      <sz val="11.0"/>
      <color rgb="FF000000"/>
      <name val="MS PGothic"/>
    </font>
    <font>
      <sz val="11.0"/>
      <color theme="1"/>
      <name val="Calibri"/>
    </font>
    <font>
      <sz val="16.0"/>
      <color rgb="FF000000"/>
      <name val="游ゴシック"/>
    </font>
    <font>
      <sz val="16.0"/>
      <color rgb="FF000000"/>
      <name val="Calibri"/>
    </font>
    <font>
      <sz val="8.0"/>
      <color rgb="FF000000"/>
      <name val="游ゴシック"/>
    </font>
    <font>
      <sz val="8.0"/>
      <color rgb="FF000000"/>
      <name val="MS PGothic"/>
    </font>
    <font>
      <sz val="9.0"/>
      <color rgb="FF000000"/>
      <name val="Calibri"/>
    </font>
    <font>
      <sz val="11.0"/>
      <color rgb="FF000000"/>
      <name val="游ゴシック"/>
    </font>
    <font>
      <sz val="8.0"/>
      <color rgb="FF000000"/>
      <name val="ＪＳＰ明朝"/>
    </font>
    <font>
      <sz val="10.0"/>
      <color rgb="FF000000"/>
      <name val="ＪＳＰ明朝"/>
    </font>
    <font>
      <sz val="10.0"/>
      <color rgb="FF000000"/>
      <name val="MS PGothic"/>
    </font>
    <font>
      <sz val="10.0"/>
      <color rgb="FF000000"/>
      <name val="游ゴシック"/>
    </font>
    <font>
      <sz val="11.0"/>
      <color rgb="FF000000"/>
      <name val="ＪＳＰ明朝"/>
    </font>
    <font>
      <sz val="16.0"/>
      <color rgb="FF000000"/>
      <name val="ＪＳＰ明朝"/>
    </font>
  </fonts>
  <fills count="6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</fills>
  <borders count="117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hair">
        <color rgb="FF000000"/>
      </bottom>
    </border>
    <border>
      <right style="thin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hair">
        <color rgb="FF000000"/>
      </bottom>
    </border>
    <border>
      <top style="medium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left/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top style="medium">
        <color rgb="FF000000"/>
      </top>
      <bottom style="hair">
        <color rgb="FF000000"/>
      </bottom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right style="thin">
        <color rgb="FF000000"/>
      </right>
      <top style="hair">
        <color rgb="FF000000"/>
      </top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hair">
        <color rgb="FF000000"/>
      </top>
      <bottom style="medium">
        <color rgb="FF000000"/>
      </bottom>
    </border>
    <border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top style="hair">
        <color rgb="FF000000"/>
      </top>
      <bottom style="medium">
        <color rgb="FF000000"/>
      </bottom>
    </border>
    <border>
      <right style="thin">
        <color rgb="FF000000"/>
      </right>
      <top style="hair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1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1" vertical="center" wrapText="0"/>
    </xf>
    <xf borderId="0" fillId="0" fontId="1" numFmtId="0" xfId="0" applyAlignment="1" applyFont="1">
      <alignment shrinkToFit="1" vertical="center" wrapText="0"/>
    </xf>
    <xf borderId="1" fillId="2" fontId="1" numFmtId="0" xfId="0" applyAlignment="1" applyBorder="1" applyFill="1" applyFont="1">
      <alignment shrinkToFit="1" vertical="center" wrapText="0"/>
    </xf>
    <xf borderId="2" fillId="2" fontId="1" numFmtId="0" xfId="0" applyAlignment="1" applyBorder="1" applyFont="1">
      <alignment shrinkToFit="1" vertical="center" wrapText="0"/>
    </xf>
    <xf borderId="3" fillId="2" fontId="1" numFmtId="0" xfId="0" applyAlignment="1" applyBorder="1" applyFont="1">
      <alignment shrinkToFit="1" vertical="center" wrapText="0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4" fillId="2" fontId="3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0" fillId="0" fontId="1" numFmtId="2" xfId="0" applyAlignment="1" applyFont="1" applyNumberFormat="1">
      <alignment shrinkToFit="1" vertical="center" wrapText="0"/>
    </xf>
    <xf borderId="6" fillId="0" fontId="1" numFmtId="2" xfId="0" applyAlignment="1" applyBorder="1" applyFont="1" applyNumberFormat="1">
      <alignment shrinkToFit="1" vertical="center" wrapText="0"/>
    </xf>
    <xf borderId="7" fillId="0" fontId="5" numFmtId="0" xfId="0" applyAlignment="1" applyBorder="1" applyFont="1">
      <alignment horizontal="center" vertical="center"/>
    </xf>
    <xf borderId="8" fillId="0" fontId="4" numFmtId="0" xfId="0" applyAlignment="1" applyBorder="1" applyFont="1">
      <alignment vertical="center"/>
    </xf>
    <xf borderId="9" fillId="0" fontId="1" numFmtId="0" xfId="0" applyAlignment="1" applyBorder="1" applyFont="1">
      <alignment shrinkToFit="1" vertical="center" wrapText="0"/>
    </xf>
    <xf borderId="10" fillId="0" fontId="1" numFmtId="164" xfId="0" applyAlignment="1" applyBorder="1" applyFont="1" applyNumberFormat="1">
      <alignment shrinkToFit="1" vertical="center" wrapText="0"/>
    </xf>
    <xf borderId="11" fillId="2" fontId="1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0" fillId="0" fontId="1" numFmtId="164" xfId="0" applyAlignment="1" applyFont="1" applyNumberFormat="1">
      <alignment shrinkToFit="1" vertical="center" wrapText="0"/>
    </xf>
    <xf borderId="14" fillId="0" fontId="4" numFmtId="0" xfId="0" applyAlignment="1" applyBorder="1" applyFont="1">
      <alignment vertical="center"/>
    </xf>
    <xf borderId="3" fillId="3" fontId="3" numFmtId="0" xfId="0" applyAlignment="1" applyBorder="1" applyFill="1" applyFont="1">
      <alignment vertical="center"/>
    </xf>
    <xf borderId="15" fillId="2" fontId="1" numFmtId="0" xfId="0" applyAlignment="1" applyBorder="1" applyFont="1">
      <alignment horizontal="center" shrinkToFit="1" vertical="center" wrapText="0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16" fillId="2" fontId="1" numFmtId="0" xfId="0" applyAlignment="1" applyBorder="1" applyFont="1">
      <alignment horizontal="center" vertical="center"/>
    </xf>
    <xf borderId="17" fillId="0" fontId="4" numFmtId="0" xfId="0" applyAlignment="1" applyBorder="1" applyFont="1">
      <alignment vertical="center"/>
    </xf>
    <xf borderId="18" fillId="0" fontId="4" numFmtId="0" xfId="0" applyAlignment="1" applyBorder="1" applyFont="1">
      <alignment vertical="center"/>
    </xf>
    <xf borderId="19" fillId="0" fontId="8" numFmtId="0" xfId="0" applyAlignment="1" applyBorder="1" applyFont="1">
      <alignment horizontal="center" vertical="center"/>
    </xf>
    <xf borderId="11" fillId="2" fontId="1" numFmtId="0" xfId="0" applyAlignment="1" applyBorder="1" applyFont="1">
      <alignment horizontal="center" shrinkToFit="1" vertical="center" wrapText="0"/>
    </xf>
    <xf borderId="20" fillId="0" fontId="4" numFmtId="0" xfId="0" applyAlignment="1" applyBorder="1" applyFont="1">
      <alignment vertical="center"/>
    </xf>
    <xf borderId="21" fillId="0" fontId="4" numFmtId="0" xfId="0" applyAlignment="1" applyBorder="1" applyFont="1">
      <alignment vertical="center"/>
    </xf>
    <xf borderId="22" fillId="0" fontId="1" numFmtId="0" xfId="0" applyAlignment="1" applyBorder="1" applyFont="1">
      <alignment horizontal="center" shrinkToFit="1" vertical="center" wrapText="0"/>
    </xf>
    <xf borderId="23" fillId="0" fontId="4" numFmtId="0" xfId="0" applyAlignment="1" applyBorder="1" applyFont="1">
      <alignment vertical="center"/>
    </xf>
    <xf borderId="24" fillId="0" fontId="4" numFmtId="0" xfId="0" applyAlignment="1" applyBorder="1" applyFont="1">
      <alignment vertical="center"/>
    </xf>
    <xf borderId="25" fillId="4" fontId="3" numFmtId="0" xfId="0" applyAlignment="1" applyBorder="1" applyFill="1" applyFont="1">
      <alignment horizontal="center" vertical="center"/>
    </xf>
    <xf borderId="26" fillId="0" fontId="4" numFmtId="0" xfId="0" applyAlignment="1" applyBorder="1" applyFont="1">
      <alignment vertical="center"/>
    </xf>
    <xf borderId="27" fillId="0" fontId="1" numFmtId="0" xfId="0" applyAlignment="1" applyBorder="1" applyFont="1">
      <alignment horizontal="center" vertical="center"/>
    </xf>
    <xf borderId="28" fillId="0" fontId="4" numFmtId="0" xfId="0" applyAlignment="1" applyBorder="1" applyFont="1">
      <alignment vertical="center"/>
    </xf>
    <xf borderId="9" fillId="0" fontId="1" numFmtId="165" xfId="0" applyAlignment="1" applyBorder="1" applyFont="1" applyNumberFormat="1">
      <alignment shrinkToFit="1" vertical="center" wrapText="0"/>
    </xf>
    <xf borderId="27" fillId="4" fontId="1" numFmtId="0" xfId="0" applyAlignment="1" applyBorder="1" applyFont="1">
      <alignment horizontal="center" vertical="center"/>
    </xf>
    <xf borderId="29" fillId="0" fontId="4" numFmtId="0" xfId="0" applyAlignment="1" applyBorder="1" applyFont="1">
      <alignment vertical="center"/>
    </xf>
    <xf borderId="30" fillId="3" fontId="3" numFmtId="0" xfId="0" applyAlignment="1" applyBorder="1" applyFont="1">
      <alignment vertical="center"/>
    </xf>
    <xf borderId="31" fillId="2" fontId="1" numFmtId="0" xfId="0" applyAlignment="1" applyBorder="1" applyFont="1">
      <alignment horizontal="center" shrinkToFit="1" vertical="center" wrapText="0"/>
    </xf>
    <xf borderId="32" fillId="0" fontId="1" numFmtId="0" xfId="0" applyAlignment="1" applyBorder="1" applyFont="1">
      <alignment horizontal="left" shrinkToFit="1" vertical="top" wrapText="0"/>
    </xf>
    <xf borderId="33" fillId="0" fontId="4" numFmtId="0" xfId="0" applyAlignment="1" applyBorder="1" applyFont="1">
      <alignment vertical="center"/>
    </xf>
    <xf borderId="34" fillId="0" fontId="8" numFmtId="0" xfId="0" applyAlignment="1" applyBorder="1" applyFont="1">
      <alignment horizontal="center" vertical="center"/>
    </xf>
    <xf borderId="35" fillId="0" fontId="4" numFmtId="0" xfId="0" applyAlignment="1" applyBorder="1" applyFont="1">
      <alignment vertical="center"/>
    </xf>
    <xf borderId="27" fillId="2" fontId="6" numFmtId="0" xfId="0" applyAlignment="1" applyBorder="1" applyFont="1">
      <alignment horizontal="center" shrinkToFit="1" vertical="center" wrapText="0"/>
    </xf>
    <xf borderId="36" fillId="0" fontId="4" numFmtId="0" xfId="0" applyAlignment="1" applyBorder="1" applyFont="1">
      <alignment vertical="center"/>
    </xf>
    <xf borderId="27" fillId="2" fontId="1" numFmtId="0" xfId="0" applyAlignment="1" applyBorder="1" applyFont="1">
      <alignment horizontal="center" vertical="center"/>
    </xf>
    <xf borderId="37" fillId="0" fontId="1" numFmtId="0" xfId="0" applyAlignment="1" applyBorder="1" applyFont="1">
      <alignment shrinkToFit="1" vertical="center" wrapText="0"/>
    </xf>
    <xf borderId="38" fillId="0" fontId="1" numFmtId="0" xfId="0" applyAlignment="1" applyBorder="1" applyFont="1">
      <alignment shrinkToFit="1" vertical="center" wrapText="0"/>
    </xf>
    <xf borderId="39" fillId="2" fontId="6" numFmtId="0" xfId="0" applyAlignment="1" applyBorder="1" applyFont="1">
      <alignment horizontal="center" shrinkToFit="1" vertical="center" wrapText="0"/>
    </xf>
    <xf borderId="40" fillId="0" fontId="4" numFmtId="0" xfId="0" applyAlignment="1" applyBorder="1" applyFont="1">
      <alignment vertical="center"/>
    </xf>
    <xf borderId="25" fillId="5" fontId="9" numFmtId="0" xfId="0" applyAlignment="1" applyBorder="1" applyFill="1" applyFont="1">
      <alignment horizontal="center" vertical="center"/>
    </xf>
    <xf borderId="20" fillId="0" fontId="8" numFmtId="0" xfId="0" applyAlignment="1" applyBorder="1" applyFont="1">
      <alignment horizontal="center" shrinkToFit="1" vertical="center" wrapText="0"/>
    </xf>
    <xf borderId="27" fillId="0" fontId="10" numFmtId="0" xfId="0" applyAlignment="1" applyBorder="1" applyFont="1">
      <alignment horizontal="center" shrinkToFit="1" vertical="center" wrapText="0"/>
    </xf>
    <xf borderId="41" fillId="2" fontId="3" numFmtId="0" xfId="0" applyAlignment="1" applyBorder="1" applyFont="1">
      <alignment horizontal="center" vertical="center"/>
    </xf>
    <xf borderId="30" fillId="0" fontId="1" numFmtId="0" xfId="0" applyAlignment="1" applyBorder="1" applyFont="1">
      <alignment shrinkToFit="1" vertical="center" wrapText="0"/>
    </xf>
    <xf borderId="42" fillId="0" fontId="4" numFmtId="0" xfId="0" applyAlignment="1" applyBorder="1" applyFont="1">
      <alignment vertical="center"/>
    </xf>
    <xf borderId="27" fillId="0" fontId="11" numFmtId="0" xfId="0" applyAlignment="1" applyBorder="1" applyFont="1">
      <alignment horizontal="center" shrinkToFit="1" vertical="center" wrapText="0"/>
    </xf>
    <xf borderId="43" fillId="0" fontId="4" numFmtId="0" xfId="0" applyAlignment="1" applyBorder="1" applyFont="1">
      <alignment vertical="center"/>
    </xf>
    <xf borderId="44" fillId="0" fontId="11" numFmtId="0" xfId="0" applyAlignment="1" applyBorder="1" applyFont="1">
      <alignment horizontal="center" shrinkToFit="1" vertical="center" wrapText="0"/>
    </xf>
    <xf borderId="27" fillId="2" fontId="12" numFmtId="0" xfId="0" applyAlignment="1" applyBorder="1" applyFont="1">
      <alignment horizontal="center" vertical="center"/>
    </xf>
    <xf borderId="6" fillId="0" fontId="1" numFmtId="0" xfId="0" applyAlignment="1" applyBorder="1" applyFont="1">
      <alignment shrinkToFit="1" vertical="center" wrapText="0"/>
    </xf>
    <xf borderId="10" fillId="0" fontId="1" numFmtId="0" xfId="0" applyAlignment="1" applyBorder="1" applyFont="1">
      <alignment shrinkToFit="1" vertical="center" wrapText="0"/>
    </xf>
    <xf borderId="45" fillId="2" fontId="1" numFmtId="0" xfId="0" applyAlignment="1" applyBorder="1" applyFont="1">
      <alignment horizontal="center" vertical="center"/>
    </xf>
    <xf borderId="46" fillId="0" fontId="4" numFmtId="0" xfId="0" applyAlignment="1" applyBorder="1" applyFont="1">
      <alignment vertical="center"/>
    </xf>
    <xf borderId="47" fillId="0" fontId="4" numFmtId="0" xfId="0" applyAlignment="1" applyBorder="1" applyFont="1">
      <alignment vertical="center"/>
    </xf>
    <xf borderId="48" fillId="2" fontId="1" numFmtId="0" xfId="0" applyAlignment="1" applyBorder="1" applyFont="1">
      <alignment vertical="center"/>
    </xf>
    <xf borderId="49" fillId="0" fontId="4" numFmtId="0" xfId="0" applyAlignment="1" applyBorder="1" applyFont="1">
      <alignment vertical="center"/>
    </xf>
    <xf borderId="50" fillId="0" fontId="4" numFmtId="0" xfId="0" applyAlignment="1" applyBorder="1" applyFont="1">
      <alignment vertical="center"/>
    </xf>
    <xf borderId="34" fillId="0" fontId="13" numFmtId="0" xfId="0" applyAlignment="1" applyBorder="1" applyFont="1">
      <alignment horizontal="center" vertical="center"/>
    </xf>
    <xf borderId="51" fillId="0" fontId="4" numFmtId="0" xfId="0" applyAlignment="1" applyBorder="1" applyFont="1">
      <alignment vertical="center"/>
    </xf>
    <xf borderId="52" fillId="0" fontId="13" numFmtId="0" xfId="0" applyAlignment="1" applyBorder="1" applyFont="1">
      <alignment horizontal="center" vertical="center"/>
    </xf>
    <xf borderId="53" fillId="0" fontId="5" numFmtId="0" xfId="0" applyAlignment="1" applyBorder="1" applyFont="1">
      <alignment horizontal="center" vertical="center"/>
    </xf>
    <xf borderId="54" fillId="0" fontId="4" numFmtId="0" xfId="0" applyAlignment="1" applyBorder="1" applyFont="1">
      <alignment vertical="center"/>
    </xf>
    <xf borderId="53" fillId="0" fontId="14" numFmtId="0" xfId="0" applyAlignment="1" applyBorder="1" applyFont="1">
      <alignment horizontal="center" vertical="center"/>
    </xf>
    <xf borderId="54" fillId="0" fontId="14" numFmtId="49" xfId="0" applyAlignment="1" applyBorder="1" applyFont="1" applyNumberFormat="1">
      <alignment horizontal="right" vertical="center"/>
    </xf>
    <xf borderId="37" fillId="5" fontId="1" numFmtId="0" xfId="0" applyAlignment="1" applyBorder="1" applyFont="1">
      <alignment shrinkToFit="1" vertical="center" wrapText="0"/>
    </xf>
    <xf borderId="54" fillId="0" fontId="14" numFmtId="166" xfId="0" applyAlignment="1" applyBorder="1" applyFont="1" applyNumberFormat="1">
      <alignment vertical="center"/>
    </xf>
    <xf borderId="38" fillId="5" fontId="1" numFmtId="0" xfId="0" applyAlignment="1" applyBorder="1" applyFont="1">
      <alignment shrinkToFit="1" vertical="center" wrapText="0"/>
    </xf>
    <xf borderId="54" fillId="0" fontId="14" numFmtId="49" xfId="0" applyAlignment="1" applyBorder="1" applyFont="1" applyNumberFormat="1">
      <alignment horizontal="left" vertical="center"/>
    </xf>
    <xf borderId="53" fillId="0" fontId="14" numFmtId="0" xfId="0" applyAlignment="1" applyBorder="1" applyFont="1">
      <alignment horizontal="left" vertical="center"/>
    </xf>
    <xf borderId="54" fillId="0" fontId="14" numFmtId="49" xfId="0" applyAlignment="1" applyBorder="1" applyFont="1" applyNumberFormat="1">
      <alignment horizontal="center" vertical="center"/>
    </xf>
    <xf borderId="42" fillId="0" fontId="14" numFmtId="0" xfId="0" applyAlignment="1" applyBorder="1" applyFont="1">
      <alignment horizontal="left" vertical="center"/>
    </xf>
    <xf borderId="55" fillId="0" fontId="13" numFmtId="0" xfId="0" applyAlignment="1" applyBorder="1" applyFont="1">
      <alignment horizontal="center" vertical="center"/>
    </xf>
    <xf borderId="56" fillId="0" fontId="4" numFmtId="0" xfId="0" applyAlignment="1" applyBorder="1" applyFont="1">
      <alignment vertical="center"/>
    </xf>
    <xf borderId="57" fillId="0" fontId="13" numFmtId="0" xfId="0" applyAlignment="1" applyBorder="1" applyFont="1">
      <alignment horizontal="center" vertical="center"/>
    </xf>
    <xf borderId="58" fillId="0" fontId="4" numFmtId="0" xfId="0" applyAlignment="1" applyBorder="1" applyFont="1">
      <alignment vertical="center"/>
    </xf>
    <xf borderId="59" fillId="0" fontId="13" numFmtId="0" xfId="0" applyAlignment="1" applyBorder="1" applyFont="1">
      <alignment horizontal="center" vertical="center"/>
    </xf>
    <xf borderId="19" fillId="0" fontId="4" numFmtId="0" xfId="0" applyAlignment="1" applyBorder="1" applyFont="1">
      <alignment vertical="center"/>
    </xf>
    <xf borderId="19" fillId="0" fontId="15" numFmtId="0" xfId="0" applyAlignment="1" applyBorder="1" applyFont="1">
      <alignment horizontal="center" vertical="center"/>
    </xf>
    <xf borderId="38" fillId="0" fontId="1" numFmtId="49" xfId="0" applyAlignment="1" applyBorder="1" applyFont="1" applyNumberFormat="1">
      <alignment shrinkToFit="1" vertical="center" wrapText="0"/>
    </xf>
    <xf borderId="19" fillId="0" fontId="14" numFmtId="49" xfId="0" applyAlignment="1" applyBorder="1" applyFont="1" applyNumberFormat="1">
      <alignment horizontal="center" vertical="center"/>
    </xf>
    <xf borderId="20" fillId="0" fontId="14" numFmtId="0" xfId="0" applyAlignment="1" applyBorder="1" applyFont="1">
      <alignment horizontal="left" vertical="center"/>
    </xf>
    <xf borderId="20" fillId="0" fontId="14" numFmtId="49" xfId="0" applyAlignment="1" applyBorder="1" applyFont="1" applyNumberFormat="1">
      <alignment horizontal="center" vertical="center"/>
    </xf>
    <xf borderId="60" fillId="0" fontId="4" numFmtId="0" xfId="0" applyAlignment="1" applyBorder="1" applyFont="1">
      <alignment vertical="center"/>
    </xf>
    <xf borderId="54" fillId="0" fontId="11" numFmtId="49" xfId="0" applyAlignment="1" applyBorder="1" applyFont="1" applyNumberFormat="1">
      <alignment horizontal="right" vertical="center"/>
    </xf>
    <xf borderId="54" fillId="0" fontId="11" numFmtId="49" xfId="0" applyAlignment="1" applyBorder="1" applyFont="1" applyNumberFormat="1">
      <alignment horizontal="left" vertical="center"/>
    </xf>
    <xf borderId="54" fillId="0" fontId="11" numFmtId="49" xfId="0" applyAlignment="1" applyBorder="1" applyFont="1" applyNumberFormat="1">
      <alignment horizontal="center" vertical="center"/>
    </xf>
    <xf borderId="61" fillId="0" fontId="13" numFmtId="0" xfId="0" applyAlignment="1" applyBorder="1" applyFont="1">
      <alignment horizontal="center" vertical="center"/>
    </xf>
    <xf borderId="19" fillId="0" fontId="16" numFmtId="0" xfId="0" applyAlignment="1" applyBorder="1" applyFont="1">
      <alignment horizontal="center" vertical="center"/>
    </xf>
    <xf borderId="19" fillId="0" fontId="11" numFmtId="49" xfId="0" applyAlignment="1" applyBorder="1" applyFont="1" applyNumberFormat="1">
      <alignment horizontal="center" vertical="center"/>
    </xf>
    <xf borderId="20" fillId="0" fontId="11" numFmtId="49" xfId="0" applyAlignment="1" applyBorder="1" applyFont="1" applyNumberFormat="1">
      <alignment horizontal="center" vertical="center"/>
    </xf>
    <xf borderId="62" fillId="0" fontId="4" numFmtId="0" xfId="0" applyAlignment="1" applyBorder="1" applyFont="1">
      <alignment vertical="center"/>
    </xf>
    <xf borderId="53" fillId="0" fontId="10" numFmtId="0" xfId="0" applyAlignment="1" applyBorder="1" applyFont="1">
      <alignment horizontal="center" vertical="center"/>
    </xf>
    <xf borderId="54" fillId="0" fontId="10" numFmtId="49" xfId="0" applyAlignment="1" applyBorder="1" applyFont="1" applyNumberFormat="1">
      <alignment horizontal="right" vertical="center"/>
    </xf>
    <xf borderId="54" fillId="0" fontId="10" numFmtId="166" xfId="0" applyAlignment="1" applyBorder="1" applyFont="1" applyNumberFormat="1">
      <alignment vertical="center"/>
    </xf>
    <xf borderId="54" fillId="0" fontId="10" numFmtId="49" xfId="0" applyAlignment="1" applyBorder="1" applyFont="1" applyNumberFormat="1">
      <alignment horizontal="left" vertical="center"/>
    </xf>
    <xf borderId="53" fillId="0" fontId="10" numFmtId="0" xfId="0" applyAlignment="1" applyBorder="1" applyFont="1">
      <alignment horizontal="left" vertical="center"/>
    </xf>
    <xf borderId="54" fillId="0" fontId="10" numFmtId="49" xfId="0" applyAlignment="1" applyBorder="1" applyFont="1" applyNumberFormat="1">
      <alignment horizontal="center" vertical="center"/>
    </xf>
    <xf borderId="42" fillId="0" fontId="10" numFmtId="0" xfId="0" applyAlignment="1" applyBorder="1" applyFont="1">
      <alignment horizontal="left" vertical="center"/>
    </xf>
    <xf borderId="19" fillId="0" fontId="17" numFmtId="0" xfId="0" applyAlignment="1" applyBorder="1" applyFont="1">
      <alignment horizontal="center" vertical="center"/>
    </xf>
    <xf borderId="19" fillId="0" fontId="10" numFmtId="49" xfId="0" applyAlignment="1" applyBorder="1" applyFont="1" applyNumberFormat="1">
      <alignment horizontal="center" vertical="center"/>
    </xf>
    <xf borderId="20" fillId="0" fontId="10" numFmtId="0" xfId="0" applyAlignment="1" applyBorder="1" applyFont="1">
      <alignment horizontal="left" vertical="center"/>
    </xf>
    <xf borderId="20" fillId="0" fontId="10" numFmtId="49" xfId="0" applyAlignment="1" applyBorder="1" applyFont="1" applyNumberFormat="1">
      <alignment horizontal="center" vertical="center"/>
    </xf>
    <xf borderId="53" fillId="3" fontId="9" numFmtId="0" xfId="0" applyAlignment="1" applyBorder="1" applyFont="1">
      <alignment horizontal="center" vertical="center"/>
    </xf>
    <xf borderId="63" fillId="3" fontId="14" numFmtId="0" xfId="0" applyAlignment="1" applyBorder="1" applyFont="1">
      <alignment vertical="center"/>
    </xf>
    <xf borderId="64" fillId="3" fontId="18" numFmtId="0" xfId="0" applyAlignment="1" applyBorder="1" applyFont="1">
      <alignment vertical="center"/>
    </xf>
    <xf borderId="65" fillId="3" fontId="14" numFmtId="0" xfId="0" applyAlignment="1" applyBorder="1" applyFont="1">
      <alignment horizontal="center" vertical="center"/>
    </xf>
    <xf borderId="66" fillId="0" fontId="4" numFmtId="0" xfId="0" applyAlignment="1" applyBorder="1" applyFont="1">
      <alignment vertical="center"/>
    </xf>
    <xf borderId="64" fillId="3" fontId="14" numFmtId="166" xfId="0" applyAlignment="1" applyBorder="1" applyFont="1" applyNumberFormat="1">
      <alignment vertical="center"/>
    </xf>
    <xf borderId="63" fillId="3" fontId="14" numFmtId="0" xfId="0" applyAlignment="1" applyBorder="1" applyFont="1">
      <alignment horizontal="left" vertical="center"/>
    </xf>
    <xf borderId="65" fillId="3" fontId="14" numFmtId="49" xfId="0" applyAlignment="1" applyBorder="1" applyFont="1" applyNumberFormat="1">
      <alignment horizontal="center" vertical="center"/>
    </xf>
    <xf borderId="67" fillId="3" fontId="14" numFmtId="0" xfId="0" applyAlignment="1" applyBorder="1" applyFont="1">
      <alignment horizontal="left" vertical="center"/>
    </xf>
    <xf borderId="38" fillId="0" fontId="1" numFmtId="167" xfId="0" applyAlignment="1" applyBorder="1" applyFont="1" applyNumberFormat="1">
      <alignment shrinkToFit="1" vertical="center" wrapText="0"/>
    </xf>
    <xf borderId="61" fillId="3" fontId="3" numFmtId="0" xfId="0" applyAlignment="1" applyBorder="1" applyFont="1">
      <alignment horizontal="center" vertical="center"/>
    </xf>
    <xf borderId="68" fillId="3" fontId="15" numFmtId="0" xfId="0" applyAlignment="1" applyBorder="1" applyFont="1">
      <alignment horizontal="center" vertical="center"/>
    </xf>
    <xf borderId="69" fillId="0" fontId="4" numFmtId="0" xfId="0" applyAlignment="1" applyBorder="1" applyFont="1">
      <alignment vertical="center"/>
    </xf>
    <xf borderId="70" fillId="0" fontId="4" numFmtId="0" xfId="0" applyAlignment="1" applyBorder="1" applyFont="1">
      <alignment vertical="center"/>
    </xf>
    <xf borderId="25" fillId="3" fontId="14" numFmtId="49" xfId="0" applyAlignment="1" applyBorder="1" applyFont="1" applyNumberFormat="1">
      <alignment horizontal="center" vertical="center"/>
    </xf>
    <xf borderId="71" fillId="0" fontId="4" numFmtId="0" xfId="0" applyAlignment="1" applyBorder="1" applyFont="1">
      <alignment vertical="center"/>
    </xf>
    <xf borderId="72" fillId="3" fontId="14" numFmtId="0" xfId="0" applyAlignment="1" applyBorder="1" applyFont="1">
      <alignment horizontal="left" vertical="center"/>
    </xf>
    <xf borderId="73" fillId="3" fontId="14" numFmtId="49" xfId="0" applyAlignment="1" applyBorder="1" applyFont="1" applyNumberFormat="1">
      <alignment horizontal="center" vertical="center"/>
    </xf>
    <xf borderId="41" fillId="2" fontId="3" numFmtId="0" xfId="0" applyAlignment="1" applyBorder="1" applyFont="1">
      <alignment horizontal="center" shrinkToFit="0" vertical="center" wrapText="1"/>
    </xf>
    <xf borderId="61" fillId="0" fontId="3" numFmtId="0" xfId="0" applyAlignment="1" applyBorder="1" applyFont="1">
      <alignment horizontal="center" vertical="center"/>
    </xf>
    <xf borderId="53" fillId="5" fontId="9" numFmtId="0" xfId="0" applyAlignment="1" applyBorder="1" applyFont="1">
      <alignment horizontal="center" vertical="center"/>
    </xf>
    <xf borderId="63" fillId="3" fontId="1" numFmtId="0" xfId="0" applyAlignment="1" applyBorder="1" applyFont="1">
      <alignment vertical="center"/>
    </xf>
    <xf borderId="64" fillId="3" fontId="1" numFmtId="0" xfId="0" applyAlignment="1" applyBorder="1" applyFont="1">
      <alignment vertical="center"/>
    </xf>
    <xf borderId="74" fillId="3" fontId="3" numFmtId="0" xfId="0" applyAlignment="1" applyBorder="1" applyFont="1">
      <alignment vertical="center"/>
    </xf>
    <xf borderId="75" fillId="3" fontId="1" numFmtId="0" xfId="0" applyAlignment="1" applyBorder="1" applyFont="1">
      <alignment vertical="center"/>
    </xf>
    <xf borderId="76" fillId="3" fontId="1" numFmtId="0" xfId="0" applyAlignment="1" applyBorder="1" applyFont="1">
      <alignment vertical="center"/>
    </xf>
    <xf borderId="77" fillId="3" fontId="3" numFmtId="0" xfId="0" applyAlignment="1" applyBorder="1" applyFont="1">
      <alignment vertical="center"/>
    </xf>
    <xf borderId="53" fillId="0" fontId="9" numFmtId="167" xfId="0" applyAlignment="1" applyBorder="1" applyFont="1" applyNumberFormat="1">
      <alignment horizontal="center" vertical="center"/>
    </xf>
    <xf borderId="54" fillId="0" fontId="9" numFmtId="0" xfId="0" applyAlignment="1" applyBorder="1" applyFont="1">
      <alignment horizontal="center" vertical="center"/>
    </xf>
    <xf borderId="54" fillId="0" fontId="9" numFmtId="0" xfId="0" applyAlignment="1" applyBorder="1" applyFont="1">
      <alignment vertical="center"/>
    </xf>
    <xf borderId="42" fillId="0" fontId="9" numFmtId="0" xfId="0" applyAlignment="1" applyBorder="1" applyFont="1">
      <alignment vertical="center"/>
    </xf>
    <xf borderId="78" fillId="0" fontId="1" numFmtId="0" xfId="0" applyAlignment="1" applyBorder="1" applyFont="1">
      <alignment shrinkToFit="1" vertical="center" wrapText="0"/>
    </xf>
    <xf borderId="79" fillId="0" fontId="4" numFmtId="0" xfId="0" applyAlignment="1" applyBorder="1" applyFont="1">
      <alignment vertical="center"/>
    </xf>
    <xf borderId="80" fillId="0" fontId="1" numFmtId="0" xfId="0" applyAlignment="1" applyBorder="1" applyFont="1">
      <alignment shrinkToFit="1" vertical="center" wrapText="0"/>
    </xf>
    <xf borderId="81" fillId="0" fontId="4" numFmtId="0" xfId="0" applyAlignment="1" applyBorder="1" applyFont="1">
      <alignment vertical="center"/>
    </xf>
    <xf borderId="82" fillId="0" fontId="4" numFmtId="0" xfId="0" applyAlignment="1" applyBorder="1" applyFont="1">
      <alignment vertical="center"/>
    </xf>
    <xf borderId="83" fillId="0" fontId="4" numFmtId="0" xfId="0" applyAlignment="1" applyBorder="1" applyFont="1">
      <alignment vertical="center"/>
    </xf>
    <xf borderId="83" fillId="0" fontId="9" numFmtId="0" xfId="0" applyAlignment="1" applyBorder="1" applyFont="1">
      <alignment vertical="center"/>
    </xf>
    <xf borderId="81" fillId="0" fontId="9" numFmtId="0" xfId="0" applyAlignment="1" applyBorder="1" applyFont="1">
      <alignment vertical="center"/>
    </xf>
    <xf borderId="84" fillId="3" fontId="1" numFmtId="0" xfId="0" applyAlignment="1" applyBorder="1" applyFont="1">
      <alignment vertical="center"/>
    </xf>
    <xf borderId="85" fillId="3" fontId="1" numFmtId="0" xfId="0" applyAlignment="1" applyBorder="1" applyFont="1">
      <alignment vertical="center"/>
    </xf>
    <xf borderId="86" fillId="3" fontId="3" numFmtId="0" xfId="0" applyAlignment="1" applyBorder="1" applyFont="1">
      <alignment vertical="center"/>
    </xf>
    <xf borderId="87" fillId="2" fontId="1" numFmtId="0" xfId="0" applyAlignment="1" applyBorder="1" applyFont="1">
      <alignment horizontal="center" shrinkToFit="0" vertical="center" wrapText="1"/>
    </xf>
    <xf borderId="88" fillId="2" fontId="3" numFmtId="0" xfId="0" applyAlignment="1" applyBorder="1" applyFont="1">
      <alignment horizontal="center" vertical="center"/>
    </xf>
    <xf borderId="7" fillId="2" fontId="1" numFmtId="0" xfId="0" applyAlignment="1" applyBorder="1" applyFont="1">
      <alignment horizontal="center" vertical="center"/>
    </xf>
    <xf borderId="89" fillId="0" fontId="4" numFmtId="0" xfId="0" applyAlignment="1" applyBorder="1" applyFont="1">
      <alignment vertical="center"/>
    </xf>
    <xf borderId="90" fillId="2" fontId="1" numFmtId="0" xfId="0" applyAlignment="1" applyBorder="1" applyFont="1">
      <alignment horizontal="center" vertical="center"/>
    </xf>
    <xf borderId="91" fillId="2" fontId="3" numFmtId="0" xfId="0" applyAlignment="1" applyBorder="1" applyFont="1">
      <alignment horizontal="center" vertical="center"/>
    </xf>
    <xf borderId="92" fillId="0" fontId="4" numFmtId="0" xfId="0" applyAlignment="1" applyBorder="1" applyFont="1">
      <alignment vertical="center"/>
    </xf>
    <xf borderId="93" fillId="0" fontId="4" numFmtId="0" xfId="0" applyAlignment="1" applyBorder="1" applyFont="1">
      <alignment vertical="center"/>
    </xf>
    <xf borderId="91" fillId="2" fontId="1" numFmtId="0" xfId="0" applyAlignment="1" applyBorder="1" applyFont="1">
      <alignment horizontal="center" vertical="center"/>
    </xf>
    <xf borderId="94" fillId="0" fontId="4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95" fillId="0" fontId="4" numFmtId="0" xfId="0" applyAlignment="1" applyBorder="1" applyFont="1">
      <alignment vertical="center"/>
    </xf>
    <xf borderId="96" fillId="0" fontId="4" numFmtId="0" xfId="0" applyAlignment="1" applyBorder="1" applyFont="1">
      <alignment vertical="center"/>
    </xf>
    <xf borderId="97" fillId="2" fontId="1" numFmtId="0" xfId="0" applyAlignment="1" applyBorder="1" applyFont="1">
      <alignment shrinkToFit="1" vertical="center" wrapText="0"/>
    </xf>
    <xf borderId="57" fillId="2" fontId="1" numFmtId="0" xfId="0" applyAlignment="1" applyBorder="1" applyFont="1">
      <alignment horizontal="center" vertical="center"/>
    </xf>
    <xf borderId="59" fillId="2" fontId="1" numFmtId="0" xfId="0" applyAlignment="1" applyBorder="1" applyFont="1">
      <alignment horizontal="center" vertical="center"/>
    </xf>
    <xf borderId="98" fillId="0" fontId="1" numFmtId="0" xfId="0" applyAlignment="1" applyBorder="1" applyFont="1">
      <alignment shrinkToFit="1" vertical="center" wrapText="0"/>
    </xf>
    <xf borderId="15" fillId="2" fontId="1" numFmtId="0" xfId="0" applyAlignment="1" applyBorder="1" applyFont="1">
      <alignment horizontal="center" vertical="center"/>
    </xf>
    <xf borderId="99" fillId="2" fontId="1" numFmtId="0" xfId="0" applyAlignment="1" applyBorder="1" applyFont="1">
      <alignment shrinkToFit="1" vertical="center" wrapText="0"/>
    </xf>
    <xf borderId="100" fillId="2" fontId="1" numFmtId="0" xfId="0" applyAlignment="1" applyBorder="1" applyFont="1">
      <alignment shrinkToFit="1" vertical="center" wrapText="0"/>
    </xf>
    <xf borderId="101" fillId="2" fontId="3" numFmtId="0" xfId="0" applyAlignment="1" applyBorder="1" applyFont="1">
      <alignment horizontal="center" vertical="center"/>
    </xf>
    <xf borderId="102" fillId="0" fontId="3" numFmtId="0" xfId="0" applyAlignment="1" applyBorder="1" applyFont="1">
      <alignment horizontal="center" vertical="center"/>
    </xf>
    <xf borderId="53" fillId="0" fontId="13" numFmtId="0" xfId="0" applyAlignment="1" applyBorder="1" applyFont="1">
      <alignment horizontal="center" vertical="center"/>
    </xf>
    <xf borderId="53" fillId="0" fontId="3" numFmtId="0" xfId="0" applyAlignment="1" applyBorder="1" applyFont="1">
      <alignment horizontal="center" vertical="center"/>
    </xf>
    <xf borderId="55" fillId="0" fontId="4" numFmtId="0" xfId="0" applyAlignment="1" applyBorder="1" applyFont="1">
      <alignment vertical="center"/>
    </xf>
    <xf borderId="41" fillId="0" fontId="3" numFmtId="165" xfId="0" applyAlignment="1" applyBorder="1" applyFont="1" applyNumberFormat="1">
      <alignment horizontal="center" vertical="center"/>
    </xf>
    <xf borderId="103" fillId="0" fontId="4" numFmtId="0" xfId="0" applyAlignment="1" applyBorder="1" applyFont="1">
      <alignment vertical="center"/>
    </xf>
    <xf borderId="41" fillId="0" fontId="3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vertical="center"/>
    </xf>
    <xf borderId="52" fillId="0" fontId="6" numFmtId="0" xfId="0" applyAlignment="1" applyBorder="1" applyFont="1">
      <alignment horizontal="center" vertical="center"/>
    </xf>
    <xf borderId="53" fillId="0" fontId="6" numFmtId="0" xfId="0" applyAlignment="1" applyBorder="1" applyFont="1">
      <alignment horizontal="center" vertical="center"/>
    </xf>
    <xf borderId="59" fillId="0" fontId="6" numFmtId="0" xfId="0" applyAlignment="1" applyBorder="1" applyFont="1">
      <alignment horizontal="center" vertical="center"/>
    </xf>
    <xf borderId="57" fillId="0" fontId="6" numFmtId="0" xfId="0" applyAlignment="1" applyBorder="1" applyFont="1">
      <alignment horizontal="center" vertical="center"/>
    </xf>
    <xf borderId="104" fillId="0" fontId="4" numFmtId="0" xfId="0" applyAlignment="1" applyBorder="1" applyFont="1">
      <alignment vertical="center"/>
    </xf>
    <xf borderId="105" fillId="0" fontId="4" numFmtId="0" xfId="0" applyAlignment="1" applyBorder="1" applyFont="1">
      <alignment vertical="center"/>
    </xf>
    <xf borderId="106" fillId="0" fontId="6" numFmtId="0" xfId="0" applyAlignment="1" applyBorder="1" applyFont="1">
      <alignment horizontal="center" vertical="center"/>
    </xf>
    <xf borderId="107" fillId="0" fontId="4" numFmtId="0" xfId="0" applyAlignment="1" applyBorder="1" applyFont="1">
      <alignment vertical="center"/>
    </xf>
    <xf borderId="108" fillId="0" fontId="6" numFmtId="0" xfId="0" applyAlignment="1" applyBorder="1" applyFont="1">
      <alignment horizontal="center" vertical="center"/>
    </xf>
    <xf borderId="109" fillId="0" fontId="4" numFmtId="0" xfId="0" applyAlignment="1" applyBorder="1" applyFont="1">
      <alignment vertical="center"/>
    </xf>
    <xf borderId="80" fillId="0" fontId="4" numFmtId="0" xfId="0" applyAlignment="1" applyBorder="1" applyFont="1">
      <alignment vertical="center"/>
    </xf>
    <xf borderId="110" fillId="0" fontId="4" numFmtId="0" xfId="0" applyAlignment="1" applyBorder="1" applyFont="1">
      <alignment vertical="center"/>
    </xf>
    <xf borderId="111" fillId="0" fontId="4" numFmtId="0" xfId="0" applyAlignment="1" applyBorder="1" applyFont="1">
      <alignment vertical="center"/>
    </xf>
    <xf borderId="112" fillId="0" fontId="4" numFmtId="0" xfId="0" applyAlignment="1" applyBorder="1" applyFont="1">
      <alignment vertical="center"/>
    </xf>
    <xf borderId="113" fillId="0" fontId="6" numFmtId="0" xfId="0" applyAlignment="1" applyBorder="1" applyFont="1">
      <alignment horizontal="center" vertical="center"/>
    </xf>
    <xf borderId="114" fillId="0" fontId="4" numFmtId="0" xfId="0" applyAlignment="1" applyBorder="1" applyFont="1">
      <alignment vertical="center"/>
    </xf>
    <xf borderId="115" fillId="0" fontId="6" numFmtId="0" xfId="0" applyAlignment="1" applyBorder="1" applyFont="1">
      <alignment horizontal="center" vertical="center"/>
    </xf>
    <xf borderId="116" fillId="0" fontId="4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15" fillId="2" fontId="14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center"/>
    </xf>
    <xf borderId="22" fillId="0" fontId="1" numFmtId="49" xfId="0" applyAlignment="1" applyBorder="1" applyFont="1" applyNumberFormat="1">
      <alignment horizontal="left" shrinkToFit="0" vertical="top" wrapText="1"/>
    </xf>
    <xf borderId="22" fillId="5" fontId="19" numFmtId="0" xfId="0" applyAlignment="1" applyBorder="1" applyFont="1">
      <alignment horizontal="center" vertical="center"/>
    </xf>
  </cellXfs>
  <cellStyles count="1">
    <cellStyle xfId="0" name="Normal" builtinId="0"/>
  </cellStyles>
  <dxfs count="2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24</xdr:col>
      <xdr:colOff>0</xdr:colOff>
      <xdr:row>28</xdr:row>
      <xdr:rowOff>95250</xdr:rowOff>
    </xdr:from>
    <xdr:ext cx="1057275" cy="600075"/>
    <xdr:sp>
      <xdr:nvSpPr>
        <xdr:cNvPr id="4" name="Shape 4"/>
        <xdr:cNvSpPr txBox="1"/>
      </xdr:nvSpPr>
      <xdr:spPr>
        <a:xfrm>
          <a:off x="4822125" y="3484725"/>
          <a:ext cx="1047750" cy="5905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FF0000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※6冊をミニマム数として上限はなし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FF0000"/>
            </a:buClr>
            <a:buSzPts val="1100"/>
            <a:buFont typeface="MS PGothic"/>
            <a:buNone/>
          </a:pPr>
          <a:r>
            <a:rPr b="1" i="0" lang="en-US" sz="11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　</a:t>
          </a:r>
          <a:r>
            <a:rPr b="1" i="0" lang="en-US" sz="1100" u="sng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1冊：600円</a:t>
          </a:r>
          <a:endParaRPr sz="1400"/>
        </a:p>
      </xdr:txBody>
    </xdr:sp>
    <xdr:clientData fLocksWithSheet="0"/>
  </xdr:oneCellAnchor>
  <xdr:oneCellAnchor>
    <xdr:from>
      <xdr:col>24</xdr:col>
      <xdr:colOff>0</xdr:colOff>
      <xdr:row>36</xdr:row>
      <xdr:rowOff>85725</xdr:rowOff>
    </xdr:from>
    <xdr:ext cx="1057275" cy="771525"/>
    <xdr:sp>
      <xdr:nvSpPr>
        <xdr:cNvPr id="5" name="Shape 5"/>
        <xdr:cNvSpPr txBox="1"/>
      </xdr:nvSpPr>
      <xdr:spPr>
        <a:xfrm>
          <a:off x="4822125" y="3399000"/>
          <a:ext cx="1047750" cy="7620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FF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0000FF"/>
              </a:solidFill>
              <a:latin typeface="MS PGothic"/>
              <a:ea typeface="MS PGothic"/>
              <a:cs typeface="MS PGothic"/>
              <a:sym typeface="MS PGothic"/>
            </a:rPr>
            <a:t>※キャプテンは背番号欄に、丸で囲んだ数字で記載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FF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0000FF"/>
              </a:solidFill>
              <a:latin typeface="MS PGothic"/>
              <a:ea typeface="MS PGothic"/>
              <a:cs typeface="MS PGothic"/>
              <a:sym typeface="MS PGothic"/>
            </a:rPr>
            <a:t>　　　　</a:t>
          </a:r>
          <a:r>
            <a:rPr b="1" i="0" lang="en-US" sz="1100" u="sng" strike="noStrike">
              <a:solidFill>
                <a:srgbClr val="0000FF"/>
              </a:solidFill>
              <a:latin typeface="MS PGothic"/>
              <a:ea typeface="MS PGothic"/>
              <a:cs typeface="MS PGothic"/>
              <a:sym typeface="MS PGothic"/>
            </a:rPr>
            <a:t>例：①</a:t>
          </a:r>
          <a:endParaRPr sz="1400"/>
        </a:p>
      </xdr:txBody>
    </xdr:sp>
    <xdr:clientData fLocksWithSheet="0"/>
  </xdr:oneCellAnchor>
  <xdr:oneCellAnchor>
    <xdr:from>
      <xdr:col>27</xdr:col>
      <xdr:colOff>76200</xdr:colOff>
      <xdr:row>4</xdr:row>
      <xdr:rowOff>28575</xdr:rowOff>
    </xdr:from>
    <xdr:ext cx="219075" cy="190500"/>
    <xdr:sp>
      <xdr:nvSpPr>
        <xdr:cNvPr id="6" name="Shape 6"/>
        <xdr:cNvSpPr txBox="1"/>
      </xdr:nvSpPr>
      <xdr:spPr>
        <a:xfrm>
          <a:off x="5241225" y="3689513"/>
          <a:ext cx="209550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線</a:t>
          </a:r>
          <a:endParaRPr sz="1400"/>
        </a:p>
      </xdr:txBody>
    </xdr:sp>
    <xdr:clientData fLocksWithSheet="0"/>
  </xdr:oneCellAnchor>
  <xdr:oneCellAnchor>
    <xdr:from>
      <xdr:col>42</xdr:col>
      <xdr:colOff>66675</xdr:colOff>
      <xdr:row>4</xdr:row>
      <xdr:rowOff>28575</xdr:rowOff>
    </xdr:from>
    <xdr:ext cx="209550" cy="190500"/>
    <xdr:sp>
      <xdr:nvSpPr>
        <xdr:cNvPr id="7" name="Shape 7"/>
        <xdr:cNvSpPr txBox="1"/>
      </xdr:nvSpPr>
      <xdr:spPr>
        <a:xfrm>
          <a:off x="5245988" y="3689513"/>
          <a:ext cx="200025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駅</a:t>
          </a:r>
          <a:endParaRPr sz="1400"/>
        </a:p>
      </xdr:txBody>
    </xdr:sp>
    <xdr:clientData fLocksWithSheet="0"/>
  </xdr:oneCellAnchor>
  <xdr:oneCellAnchor>
    <xdr:from>
      <xdr:col>3</xdr:col>
      <xdr:colOff>428625</xdr:colOff>
      <xdr:row>22</xdr:row>
      <xdr:rowOff>85725</xdr:rowOff>
    </xdr:from>
    <xdr:ext cx="190500" cy="190500"/>
    <xdr:sp>
      <xdr:nvSpPr>
        <xdr:cNvPr id="8" name="Shape 8"/>
        <xdr:cNvSpPr txBox="1"/>
      </xdr:nvSpPr>
      <xdr:spPr>
        <a:xfrm>
          <a:off x="5255513" y="3689513"/>
          <a:ext cx="180975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―</a:t>
          </a:r>
          <a:endParaRPr sz="1400"/>
        </a:p>
      </xdr:txBody>
    </xdr:sp>
    <xdr:clientData fLocksWithSheet="0"/>
  </xdr:oneCellAnchor>
  <xdr:oneCellAnchor>
    <xdr:from>
      <xdr:col>5</xdr:col>
      <xdr:colOff>428625</xdr:colOff>
      <xdr:row>22</xdr:row>
      <xdr:rowOff>85725</xdr:rowOff>
    </xdr:from>
    <xdr:ext cx="180975" cy="190500"/>
    <xdr:sp>
      <xdr:nvSpPr>
        <xdr:cNvPr id="9" name="Shape 9"/>
        <xdr:cNvSpPr txBox="1"/>
      </xdr:nvSpPr>
      <xdr:spPr>
        <a:xfrm>
          <a:off x="5260275" y="3689513"/>
          <a:ext cx="171450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MS PGothic"/>
            <a:buNone/>
          </a:pPr>
          <a:r>
            <a:rPr b="0" i="0" lang="en-US" sz="11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―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4</xdr:row>
      <xdr:rowOff>800100</xdr:rowOff>
    </xdr:from>
    <xdr:ext cx="5143500" cy="4019550"/>
    <xdr:sp>
      <xdr:nvSpPr>
        <xdr:cNvPr id="3" name="Shape 3"/>
        <xdr:cNvSpPr txBox="1"/>
      </xdr:nvSpPr>
      <xdr:spPr>
        <a:xfrm>
          <a:off x="2779013" y="1774988"/>
          <a:ext cx="5133975" cy="4010025"/>
        </a:xfrm>
        <a:prstGeom prst="rect">
          <a:avLst/>
        </a:prstGeom>
        <a:solidFill>
          <a:srgbClr val="FFFF66"/>
        </a:solidFill>
        <a:ln cap="flat" cmpd="sng" w="9525">
          <a:solidFill>
            <a:srgbClr val="BCBCBC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0" lIns="36575" spcFirstLastPara="1" rIns="0" wrap="square" tIns="365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600"/>
            <a:buFont typeface="Arial"/>
            <a:buNone/>
          </a:pPr>
          <a:r>
            <a:t/>
          </a:r>
          <a:endParaRPr b="0" i="0" sz="16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3600"/>
            <a:buFont typeface="Arial"/>
            <a:buNone/>
          </a:pPr>
          <a:r>
            <a:rPr b="1" i="0" lang="en-US" sz="36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こちらには何も記入しないで下さい。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3600"/>
            <a:buFont typeface="Arial"/>
            <a:buNone/>
          </a:pPr>
          <a:r>
            <a:t/>
          </a:r>
          <a:endParaRPr b="1" i="0" sz="36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3600"/>
            <a:buFont typeface="Arial"/>
            <a:buNone/>
          </a:pPr>
          <a:r>
            <a:rPr b="1" i="0" lang="en-US" sz="36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下にある緑色の「入力」タブをクリックして，そちらに入力をお願いします。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9966"/>
    <pageSetUpPr/>
  </sheetPr>
  <sheetViews>
    <sheetView showGridLines="0" workbookViewId="0"/>
  </sheetViews>
  <sheetFormatPr customHeight="1" defaultColWidth="14.43" defaultRowHeight="15.0"/>
  <cols>
    <col customWidth="1" min="1" max="2" width="6.14"/>
    <col customWidth="1" min="3" max="6" width="7.43"/>
    <col customWidth="1" min="7" max="15" width="6.14"/>
    <col customWidth="1" min="16" max="45" width="1.57"/>
    <col customWidth="1" min="46" max="46" width="5.86"/>
    <col customWidth="1" min="47" max="47" width="20.14"/>
    <col customWidth="1" min="48" max="48" width="9.29"/>
    <col customWidth="1" min="49" max="49" width="12.0"/>
    <col customWidth="1" min="50" max="50" width="12.14"/>
    <col customWidth="1" min="51" max="51" width="11.43"/>
  </cols>
  <sheetData>
    <row r="1" ht="14.25" customHeight="1">
      <c r="A1" s="6" t="s">
        <v>6</v>
      </c>
      <c r="AT1" s="7"/>
      <c r="AU1" s="7"/>
      <c r="AV1" s="7"/>
      <c r="AW1" s="7"/>
      <c r="AX1" s="7"/>
      <c r="AY1" s="7"/>
    </row>
    <row r="2" ht="14.25" customHeight="1">
      <c r="A2" s="8" t="s">
        <v>7</v>
      </c>
      <c r="B2" s="9"/>
      <c r="C2" s="12" t="s">
        <v>8</v>
      </c>
      <c r="D2" s="13"/>
      <c r="E2" s="13"/>
      <c r="F2" s="13"/>
      <c r="G2" s="13"/>
      <c r="H2" s="13"/>
      <c r="I2" s="9"/>
      <c r="J2" s="16" t="s">
        <v>10</v>
      </c>
      <c r="K2" s="17"/>
      <c r="L2" s="17"/>
      <c r="M2" s="17"/>
      <c r="N2" s="17"/>
      <c r="O2" s="18"/>
      <c r="P2" s="16" t="s">
        <v>11</v>
      </c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20"/>
      <c r="AE2" s="16" t="s">
        <v>12</v>
      </c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20"/>
      <c r="AT2" s="21"/>
      <c r="AU2" s="7"/>
      <c r="AV2" s="23" t="s">
        <v>14</v>
      </c>
      <c r="AW2" s="24" t="s">
        <v>15</v>
      </c>
      <c r="AX2" s="24" t="s">
        <v>16</v>
      </c>
      <c r="AY2" s="7"/>
    </row>
    <row r="3" ht="24.0" customHeight="1">
      <c r="A3" s="25" t="s">
        <v>17</v>
      </c>
      <c r="B3" s="26"/>
      <c r="C3" s="28" t="s">
        <v>19</v>
      </c>
      <c r="D3" s="30"/>
      <c r="E3" s="30"/>
      <c r="F3" s="30"/>
      <c r="G3" s="30"/>
      <c r="H3" s="30"/>
      <c r="I3" s="31"/>
      <c r="J3" s="35" t="s">
        <v>22</v>
      </c>
      <c r="K3" s="36"/>
      <c r="L3" s="36"/>
      <c r="M3" s="36"/>
      <c r="N3" s="36"/>
      <c r="O3" s="26"/>
      <c r="P3" s="37" t="s">
        <v>23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40" t="s">
        <v>24</v>
      </c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41"/>
      <c r="AT3" s="42"/>
      <c r="AU3" s="7"/>
      <c r="AV3" s="23" t="s">
        <v>22</v>
      </c>
      <c r="AW3" s="24" t="s">
        <v>24</v>
      </c>
      <c r="AX3" s="24" t="s">
        <v>25</v>
      </c>
      <c r="AY3" s="24" t="s">
        <v>26</v>
      </c>
    </row>
    <row r="4" ht="19.5" customHeight="1">
      <c r="A4" s="43" t="s">
        <v>27</v>
      </c>
      <c r="B4" s="45"/>
      <c r="C4" s="46" t="s">
        <v>28</v>
      </c>
      <c r="D4" s="47"/>
      <c r="E4" s="47"/>
      <c r="F4" s="47"/>
      <c r="G4" s="47"/>
      <c r="H4" s="47"/>
      <c r="I4" s="45"/>
      <c r="J4" s="48" t="s">
        <v>31</v>
      </c>
      <c r="K4" s="38"/>
      <c r="L4" s="38"/>
      <c r="M4" s="38"/>
      <c r="N4" s="38"/>
      <c r="O4" s="49"/>
      <c r="P4" s="50" t="s">
        <v>49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41"/>
      <c r="AT4" s="42"/>
      <c r="AU4" s="7"/>
      <c r="AV4" s="23" t="s">
        <v>50</v>
      </c>
      <c r="AW4" s="24" t="str">
        <f t="shared" ref="AW4:AY4" si="1">AW3</f>
        <v>北西支部</v>
      </c>
      <c r="AX4" s="24" t="str">
        <f t="shared" si="1"/>
        <v>北東支部</v>
      </c>
      <c r="AY4" s="24" t="str">
        <f t="shared" si="1"/>
        <v>南房総支部</v>
      </c>
    </row>
    <row r="5" ht="19.5" customHeight="1">
      <c r="A5" s="53" t="s">
        <v>51</v>
      </c>
      <c r="B5" s="54"/>
      <c r="C5" s="55"/>
      <c r="D5" s="36"/>
      <c r="E5" s="36"/>
      <c r="F5" s="36"/>
      <c r="G5" s="36"/>
      <c r="H5" s="36"/>
      <c r="I5" s="26"/>
      <c r="J5" s="56">
        <v>21005.0</v>
      </c>
      <c r="K5" s="30"/>
      <c r="L5" s="30"/>
      <c r="M5" s="30"/>
      <c r="N5" s="30"/>
      <c r="O5" s="30"/>
      <c r="P5" s="57" t="s">
        <v>52</v>
      </c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49"/>
      <c r="AE5" s="57" t="s">
        <v>53</v>
      </c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49"/>
      <c r="AT5" s="42"/>
      <c r="AU5" s="7"/>
      <c r="AV5" s="23" t="s">
        <v>54</v>
      </c>
      <c r="AW5" s="24" t="s">
        <v>55</v>
      </c>
      <c r="AX5" s="7"/>
      <c r="AY5" s="7"/>
    </row>
    <row r="6" ht="22.5" customHeight="1">
      <c r="A6" s="58" t="s">
        <v>56</v>
      </c>
      <c r="B6" s="60"/>
      <c r="C6" s="61" t="s">
        <v>57</v>
      </c>
      <c r="D6" s="62"/>
      <c r="E6" s="63" t="s">
        <v>58</v>
      </c>
      <c r="F6" s="49"/>
      <c r="G6" s="64" t="s">
        <v>59</v>
      </c>
      <c r="H6" s="38"/>
      <c r="I6" s="49"/>
      <c r="J6" s="64" t="s">
        <v>60</v>
      </c>
      <c r="K6" s="38"/>
      <c r="L6" s="49"/>
      <c r="M6" s="64" t="s">
        <v>61</v>
      </c>
      <c r="N6" s="38"/>
      <c r="O6" s="49"/>
      <c r="P6" s="50" t="s">
        <v>62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41"/>
      <c r="AK6" s="67" t="s">
        <v>63</v>
      </c>
      <c r="AL6" s="68"/>
      <c r="AM6" s="68"/>
      <c r="AN6" s="68"/>
      <c r="AO6" s="68"/>
      <c r="AP6" s="68"/>
      <c r="AQ6" s="68"/>
      <c r="AR6" s="68"/>
      <c r="AS6" s="69"/>
      <c r="AT6" s="70" t="s">
        <v>64</v>
      </c>
      <c r="AU6" s="7"/>
      <c r="AV6" s="7"/>
      <c r="AW6" s="7"/>
      <c r="AX6" s="7"/>
      <c r="AY6" s="7"/>
    </row>
    <row r="7" ht="13.5" customHeight="1">
      <c r="A7" s="71"/>
      <c r="B7" s="72"/>
      <c r="C7" s="73" t="s">
        <v>65</v>
      </c>
      <c r="D7" s="74"/>
      <c r="E7" s="75" t="s">
        <v>66</v>
      </c>
      <c r="F7" s="45"/>
      <c r="G7" s="76" t="s">
        <v>67</v>
      </c>
      <c r="H7" s="77"/>
      <c r="I7" s="60"/>
      <c r="J7" s="76">
        <v>2.0244044E7</v>
      </c>
      <c r="K7" s="77"/>
      <c r="L7" s="60"/>
      <c r="M7" s="76">
        <v>615557.0</v>
      </c>
      <c r="N7" s="77"/>
      <c r="O7" s="60"/>
      <c r="P7" s="78" t="s">
        <v>78</v>
      </c>
      <c r="Q7" s="77"/>
      <c r="R7" s="79" t="s">
        <v>87</v>
      </c>
      <c r="S7" s="77"/>
      <c r="T7" s="77"/>
      <c r="U7" s="77"/>
      <c r="V7" s="81" t="s">
        <v>90</v>
      </c>
      <c r="W7" s="83" t="s">
        <v>92</v>
      </c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84" t="s">
        <v>93</v>
      </c>
      <c r="AL7" s="85" t="s">
        <v>94</v>
      </c>
      <c r="AM7" s="77"/>
      <c r="AN7" s="77"/>
      <c r="AO7" s="77"/>
      <c r="AP7" s="77"/>
      <c r="AQ7" s="77"/>
      <c r="AR7" s="77"/>
      <c r="AS7" s="86" t="s">
        <v>95</v>
      </c>
      <c r="AT7" s="87">
        <v>50.0</v>
      </c>
      <c r="AU7" s="7"/>
      <c r="AV7" s="7"/>
      <c r="AW7" s="7"/>
      <c r="AX7" s="7"/>
      <c r="AY7" s="7"/>
    </row>
    <row r="8" ht="18.0" customHeight="1">
      <c r="A8" s="88"/>
      <c r="B8" s="31"/>
      <c r="C8" s="89" t="s">
        <v>96</v>
      </c>
      <c r="D8" s="90"/>
      <c r="E8" s="91" t="s">
        <v>97</v>
      </c>
      <c r="F8" s="54"/>
      <c r="G8" s="92"/>
      <c r="H8" s="30"/>
      <c r="I8" s="31"/>
      <c r="J8" s="92"/>
      <c r="K8" s="30"/>
      <c r="L8" s="31"/>
      <c r="M8" s="92"/>
      <c r="N8" s="30"/>
      <c r="O8" s="31"/>
      <c r="P8" s="93" t="s">
        <v>98</v>
      </c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95" t="s">
        <v>99</v>
      </c>
      <c r="AL8" s="30"/>
      <c r="AM8" s="30"/>
      <c r="AN8" s="30"/>
      <c r="AO8" s="96" t="s">
        <v>90</v>
      </c>
      <c r="AP8" s="97" t="s">
        <v>100</v>
      </c>
      <c r="AQ8" s="30"/>
      <c r="AR8" s="30"/>
      <c r="AS8" s="31"/>
      <c r="AT8" s="98"/>
      <c r="AU8" s="7"/>
      <c r="AV8" s="7"/>
      <c r="AW8" s="7"/>
      <c r="AX8" s="7"/>
      <c r="AY8" s="7"/>
    </row>
    <row r="9" ht="14.25" customHeight="1">
      <c r="A9" s="58" t="s">
        <v>101</v>
      </c>
      <c r="B9" s="60"/>
      <c r="C9" s="73" t="s">
        <v>102</v>
      </c>
      <c r="D9" s="74"/>
      <c r="E9" s="75" t="s">
        <v>103</v>
      </c>
      <c r="F9" s="45"/>
      <c r="G9" s="76" t="s">
        <v>105</v>
      </c>
      <c r="H9" s="77"/>
      <c r="I9" s="60"/>
      <c r="J9" s="76"/>
      <c r="K9" s="77"/>
      <c r="L9" s="60"/>
      <c r="M9" s="76">
        <v>469849.0</v>
      </c>
      <c r="N9" s="77"/>
      <c r="O9" s="60"/>
      <c r="P9" s="78" t="s">
        <v>78</v>
      </c>
      <c r="Q9" s="77"/>
      <c r="R9" s="99" t="s">
        <v>106</v>
      </c>
      <c r="S9" s="77"/>
      <c r="T9" s="77"/>
      <c r="U9" s="77"/>
      <c r="V9" s="81" t="s">
        <v>90</v>
      </c>
      <c r="W9" s="100" t="s">
        <v>107</v>
      </c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60"/>
      <c r="AK9" s="84" t="s">
        <v>93</v>
      </c>
      <c r="AL9" s="101" t="s">
        <v>94</v>
      </c>
      <c r="AM9" s="77"/>
      <c r="AN9" s="77"/>
      <c r="AO9" s="77"/>
      <c r="AP9" s="77"/>
      <c r="AQ9" s="77"/>
      <c r="AR9" s="77"/>
      <c r="AS9" s="86" t="s">
        <v>95</v>
      </c>
      <c r="AT9" s="102">
        <v>62.0</v>
      </c>
      <c r="AU9" s="7"/>
      <c r="AV9" s="7"/>
      <c r="AW9" s="7"/>
      <c r="AX9" s="7"/>
      <c r="AY9" s="7"/>
    </row>
    <row r="10" ht="18.0" customHeight="1">
      <c r="A10" s="88"/>
      <c r="B10" s="31"/>
      <c r="C10" s="89" t="s">
        <v>108</v>
      </c>
      <c r="D10" s="90"/>
      <c r="E10" s="91" t="s">
        <v>109</v>
      </c>
      <c r="F10" s="54"/>
      <c r="G10" s="92"/>
      <c r="H10" s="30"/>
      <c r="I10" s="31"/>
      <c r="J10" s="92"/>
      <c r="K10" s="30"/>
      <c r="L10" s="31"/>
      <c r="M10" s="92"/>
      <c r="N10" s="30"/>
      <c r="O10" s="31"/>
      <c r="P10" s="103" t="s">
        <v>110</v>
      </c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1"/>
      <c r="AK10" s="104" t="s">
        <v>112</v>
      </c>
      <c r="AL10" s="30"/>
      <c r="AM10" s="30"/>
      <c r="AN10" s="30"/>
      <c r="AO10" s="96" t="s">
        <v>90</v>
      </c>
      <c r="AP10" s="105" t="s">
        <v>113</v>
      </c>
      <c r="AQ10" s="30"/>
      <c r="AR10" s="30"/>
      <c r="AS10" s="31"/>
      <c r="AT10" s="106"/>
      <c r="AU10" s="7"/>
      <c r="AV10" s="7"/>
      <c r="AW10" s="7"/>
      <c r="AX10" s="7"/>
      <c r="AY10" s="7"/>
    </row>
    <row r="11" ht="14.25" customHeight="1">
      <c r="A11" s="58" t="s">
        <v>114</v>
      </c>
      <c r="B11" s="60"/>
      <c r="C11" s="73" t="s">
        <v>115</v>
      </c>
      <c r="D11" s="74"/>
      <c r="E11" s="75" t="s">
        <v>116</v>
      </c>
      <c r="F11" s="45"/>
      <c r="G11" s="76" t="s">
        <v>117</v>
      </c>
      <c r="H11" s="77"/>
      <c r="I11" s="60"/>
      <c r="J11" s="76"/>
      <c r="K11" s="77"/>
      <c r="L11" s="60"/>
      <c r="M11" s="76">
        <v>342433.0</v>
      </c>
      <c r="N11" s="77"/>
      <c r="O11" s="60"/>
      <c r="P11" s="78" t="s">
        <v>78</v>
      </c>
      <c r="Q11" s="77"/>
      <c r="R11" s="79" t="s">
        <v>118</v>
      </c>
      <c r="S11" s="77"/>
      <c r="T11" s="77"/>
      <c r="U11" s="77"/>
      <c r="V11" s="81" t="s">
        <v>90</v>
      </c>
      <c r="W11" s="83" t="s">
        <v>119</v>
      </c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60"/>
      <c r="AK11" s="84" t="s">
        <v>93</v>
      </c>
      <c r="AL11" s="85" t="s">
        <v>94</v>
      </c>
      <c r="AM11" s="77"/>
      <c r="AN11" s="77"/>
      <c r="AO11" s="77"/>
      <c r="AP11" s="77"/>
      <c r="AQ11" s="77"/>
      <c r="AR11" s="77"/>
      <c r="AS11" s="86" t="s">
        <v>95</v>
      </c>
      <c r="AT11" s="102">
        <v>58.0</v>
      </c>
      <c r="AU11" s="7"/>
      <c r="AV11" s="7"/>
      <c r="AW11" s="7"/>
      <c r="AX11" s="7"/>
      <c r="AY11" s="7"/>
    </row>
    <row r="12" ht="18.0" customHeight="1">
      <c r="A12" s="88"/>
      <c r="B12" s="31"/>
      <c r="C12" s="89" t="s">
        <v>120</v>
      </c>
      <c r="D12" s="90"/>
      <c r="E12" s="91" t="s">
        <v>121</v>
      </c>
      <c r="F12" s="54"/>
      <c r="G12" s="92"/>
      <c r="H12" s="30"/>
      <c r="I12" s="31"/>
      <c r="J12" s="92"/>
      <c r="K12" s="30"/>
      <c r="L12" s="31"/>
      <c r="M12" s="92"/>
      <c r="N12" s="30"/>
      <c r="O12" s="31"/>
      <c r="P12" s="93" t="s">
        <v>123</v>
      </c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1"/>
      <c r="AK12" s="95" t="s">
        <v>125</v>
      </c>
      <c r="AL12" s="30"/>
      <c r="AM12" s="30"/>
      <c r="AN12" s="30"/>
      <c r="AO12" s="96" t="s">
        <v>90</v>
      </c>
      <c r="AP12" s="97" t="s">
        <v>126</v>
      </c>
      <c r="AQ12" s="30"/>
      <c r="AR12" s="30"/>
      <c r="AS12" s="31"/>
      <c r="AT12" s="106"/>
      <c r="AU12" s="7"/>
      <c r="AV12" s="7"/>
      <c r="AW12" s="7"/>
      <c r="AX12" s="7"/>
      <c r="AY12" s="7"/>
    </row>
    <row r="13" ht="14.25" customHeight="1">
      <c r="A13" s="58" t="s">
        <v>127</v>
      </c>
      <c r="B13" s="60"/>
      <c r="C13" s="73" t="s">
        <v>128</v>
      </c>
      <c r="D13" s="74"/>
      <c r="E13" s="75" t="s">
        <v>129</v>
      </c>
      <c r="F13" s="45"/>
      <c r="G13" s="76" t="s">
        <v>130</v>
      </c>
      <c r="H13" s="77"/>
      <c r="I13" s="60"/>
      <c r="J13" s="76"/>
      <c r="K13" s="77"/>
      <c r="L13" s="60"/>
      <c r="M13" s="76"/>
      <c r="N13" s="77"/>
      <c r="O13" s="60"/>
      <c r="P13" s="107" t="s">
        <v>78</v>
      </c>
      <c r="Q13" s="77"/>
      <c r="R13" s="108" t="s">
        <v>87</v>
      </c>
      <c r="S13" s="77"/>
      <c r="T13" s="77"/>
      <c r="U13" s="77"/>
      <c r="V13" s="109" t="s">
        <v>90</v>
      </c>
      <c r="W13" s="110" t="s">
        <v>131</v>
      </c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60"/>
      <c r="AK13" s="111" t="s">
        <v>93</v>
      </c>
      <c r="AL13" s="112" t="s">
        <v>132</v>
      </c>
      <c r="AM13" s="77"/>
      <c r="AN13" s="77"/>
      <c r="AO13" s="77"/>
      <c r="AP13" s="77"/>
      <c r="AQ13" s="77"/>
      <c r="AR13" s="77"/>
      <c r="AS13" s="113" t="s">
        <v>95</v>
      </c>
      <c r="AT13" s="102">
        <v>42.0</v>
      </c>
      <c r="AU13" s="7"/>
      <c r="AV13" s="7"/>
      <c r="AW13" s="7"/>
      <c r="AX13" s="7"/>
      <c r="AY13" s="7"/>
    </row>
    <row r="14" ht="18.0" customHeight="1">
      <c r="A14" s="88"/>
      <c r="B14" s="31"/>
      <c r="C14" s="89" t="s">
        <v>133</v>
      </c>
      <c r="D14" s="90"/>
      <c r="E14" s="91" t="s">
        <v>134</v>
      </c>
      <c r="F14" s="54"/>
      <c r="G14" s="92"/>
      <c r="H14" s="30"/>
      <c r="I14" s="31"/>
      <c r="J14" s="92"/>
      <c r="K14" s="30"/>
      <c r="L14" s="31"/>
      <c r="M14" s="92"/>
      <c r="N14" s="30"/>
      <c r="O14" s="31"/>
      <c r="P14" s="114" t="s">
        <v>136</v>
      </c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1"/>
      <c r="AK14" s="115" t="s">
        <v>137</v>
      </c>
      <c r="AL14" s="30"/>
      <c r="AM14" s="30"/>
      <c r="AN14" s="30"/>
      <c r="AO14" s="116" t="s">
        <v>90</v>
      </c>
      <c r="AP14" s="117" t="s">
        <v>138</v>
      </c>
      <c r="AQ14" s="30"/>
      <c r="AR14" s="30"/>
      <c r="AS14" s="31"/>
      <c r="AT14" s="106"/>
      <c r="AU14" s="7"/>
      <c r="AV14" s="7"/>
      <c r="AW14" s="7"/>
      <c r="AX14" s="7"/>
      <c r="AY14" s="7"/>
    </row>
    <row r="15" ht="15.0" customHeight="1">
      <c r="A15" s="58" t="s">
        <v>139</v>
      </c>
      <c r="B15" s="60"/>
      <c r="C15" s="73"/>
      <c r="D15" s="74"/>
      <c r="E15" s="75"/>
      <c r="F15" s="45"/>
      <c r="G15" s="118"/>
      <c r="H15" s="77"/>
      <c r="I15" s="77"/>
      <c r="J15" s="77"/>
      <c r="K15" s="77"/>
      <c r="L15" s="77"/>
      <c r="M15" s="77"/>
      <c r="N15" s="77"/>
      <c r="O15" s="60"/>
      <c r="P15" s="119"/>
      <c r="Q15" s="120"/>
      <c r="R15" s="121"/>
      <c r="S15" s="68"/>
      <c r="T15" s="68"/>
      <c r="U15" s="122"/>
      <c r="V15" s="123"/>
      <c r="W15" s="121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9"/>
      <c r="AK15" s="124"/>
      <c r="AL15" s="125"/>
      <c r="AM15" s="68"/>
      <c r="AN15" s="68"/>
      <c r="AO15" s="68"/>
      <c r="AP15" s="68"/>
      <c r="AQ15" s="68"/>
      <c r="AR15" s="122"/>
      <c r="AS15" s="126"/>
      <c r="AT15" s="128"/>
      <c r="AU15" s="7"/>
      <c r="AV15" s="7"/>
      <c r="AW15" s="7"/>
      <c r="AX15" s="7"/>
      <c r="AY15" s="7"/>
    </row>
    <row r="16" ht="18.0" customHeight="1">
      <c r="A16" s="88"/>
      <c r="B16" s="31"/>
      <c r="C16" s="89"/>
      <c r="D16" s="90"/>
      <c r="E16" s="91"/>
      <c r="F16" s="54"/>
      <c r="G16" s="92"/>
      <c r="H16" s="30"/>
      <c r="I16" s="30"/>
      <c r="J16" s="30"/>
      <c r="K16" s="30"/>
      <c r="L16" s="30"/>
      <c r="M16" s="30"/>
      <c r="N16" s="30"/>
      <c r="O16" s="31"/>
      <c r="P16" s="129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36"/>
      <c r="AM16" s="36"/>
      <c r="AN16" s="133"/>
      <c r="AO16" s="134"/>
      <c r="AP16" s="135"/>
      <c r="AQ16" s="36"/>
      <c r="AR16" s="36"/>
      <c r="AS16" s="26"/>
      <c r="AT16" s="106"/>
      <c r="AU16" s="7"/>
      <c r="AV16" s="7"/>
      <c r="AW16" s="7"/>
      <c r="AX16" s="7"/>
      <c r="AY16" s="7"/>
    </row>
    <row r="17" ht="15.0" customHeight="1">
      <c r="A17" s="136" t="s">
        <v>142</v>
      </c>
      <c r="B17" s="60"/>
      <c r="C17" s="73" t="s">
        <v>65</v>
      </c>
      <c r="D17" s="74"/>
      <c r="E17" s="75" t="s">
        <v>66</v>
      </c>
      <c r="F17" s="45"/>
      <c r="G17" s="118"/>
      <c r="H17" s="77"/>
      <c r="I17" s="77"/>
      <c r="J17" s="77"/>
      <c r="K17" s="77"/>
      <c r="L17" s="77"/>
      <c r="M17" s="77"/>
      <c r="N17" s="77"/>
      <c r="O17" s="60"/>
      <c r="P17" s="78" t="s">
        <v>78</v>
      </c>
      <c r="Q17" s="77"/>
      <c r="R17" s="79" t="s">
        <v>87</v>
      </c>
      <c r="S17" s="77"/>
      <c r="T17" s="77"/>
      <c r="U17" s="77"/>
      <c r="V17" s="81" t="s">
        <v>90</v>
      </c>
      <c r="W17" s="83" t="s">
        <v>92</v>
      </c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84" t="s">
        <v>93</v>
      </c>
      <c r="AL17" s="85" t="s">
        <v>94</v>
      </c>
      <c r="AM17" s="77"/>
      <c r="AN17" s="77"/>
      <c r="AO17" s="77"/>
      <c r="AP17" s="77"/>
      <c r="AQ17" s="77"/>
      <c r="AR17" s="77"/>
      <c r="AS17" s="86" t="s">
        <v>95</v>
      </c>
      <c r="AT17" s="137">
        <v>50.0</v>
      </c>
      <c r="AU17" s="7"/>
      <c r="AV17" s="7"/>
      <c r="AW17" s="7"/>
      <c r="AX17" s="7"/>
      <c r="AY17" s="7"/>
    </row>
    <row r="18" ht="18.0" customHeight="1">
      <c r="A18" s="88"/>
      <c r="B18" s="31"/>
      <c r="C18" s="89" t="s">
        <v>96</v>
      </c>
      <c r="D18" s="90"/>
      <c r="E18" s="91" t="s">
        <v>97</v>
      </c>
      <c r="F18" s="54"/>
      <c r="G18" s="92"/>
      <c r="H18" s="30"/>
      <c r="I18" s="30"/>
      <c r="J18" s="30"/>
      <c r="K18" s="30"/>
      <c r="L18" s="30"/>
      <c r="M18" s="30"/>
      <c r="N18" s="30"/>
      <c r="O18" s="31"/>
      <c r="P18" s="93" t="s">
        <v>98</v>
      </c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95" t="s">
        <v>99</v>
      </c>
      <c r="AL18" s="30"/>
      <c r="AM18" s="30"/>
      <c r="AN18" s="30"/>
      <c r="AO18" s="96" t="s">
        <v>90</v>
      </c>
      <c r="AP18" s="97" t="s">
        <v>100</v>
      </c>
      <c r="AQ18" s="30"/>
      <c r="AR18" s="30"/>
      <c r="AS18" s="31"/>
      <c r="AT18" s="106"/>
      <c r="AU18" s="7"/>
      <c r="AV18" s="7"/>
      <c r="AW18" s="7"/>
      <c r="AX18" s="7"/>
      <c r="AY18" s="7"/>
    </row>
    <row r="19" ht="14.25" customHeight="1">
      <c r="A19" s="58" t="s">
        <v>144</v>
      </c>
      <c r="B19" s="60"/>
      <c r="C19" s="138" t="str">
        <f>IF(P18="","",P18)</f>
        <v>松戸市河原塚211-160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60"/>
      <c r="P19" s="139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1"/>
      <c r="AU19" s="7"/>
      <c r="AV19" s="7"/>
      <c r="AW19" s="7"/>
      <c r="AX19" s="7"/>
      <c r="AY19" s="7"/>
    </row>
    <row r="20" ht="14.25" customHeight="1">
      <c r="A20" s="88"/>
      <c r="B20" s="31"/>
      <c r="C20" s="92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  <c r="P20" s="142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4"/>
      <c r="AU20" s="7"/>
      <c r="AV20" s="7"/>
      <c r="AW20" s="7"/>
      <c r="AX20" s="7"/>
      <c r="AY20" s="7"/>
    </row>
    <row r="21" ht="14.25" customHeight="1">
      <c r="A21" s="58" t="s">
        <v>145</v>
      </c>
      <c r="B21" s="60"/>
      <c r="C21" s="138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60"/>
      <c r="P21" s="142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4"/>
      <c r="AU21" s="7"/>
      <c r="AV21" s="7"/>
      <c r="AW21" s="7"/>
      <c r="AX21" s="7"/>
      <c r="AY21" s="7"/>
    </row>
    <row r="22" ht="14.25" customHeight="1">
      <c r="A22" s="88"/>
      <c r="B22" s="31"/>
      <c r="C22" s="92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  <c r="P22" s="142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4"/>
      <c r="AU22" s="7"/>
      <c r="AV22" s="7"/>
      <c r="AW22" s="7"/>
      <c r="AX22" s="7"/>
      <c r="AY22" s="7"/>
    </row>
    <row r="23" ht="14.25" customHeight="1">
      <c r="A23" s="58" t="s">
        <v>146</v>
      </c>
      <c r="B23" s="60"/>
      <c r="C23" s="145">
        <v>90.0</v>
      </c>
      <c r="D23" s="77"/>
      <c r="E23" s="146">
        <v>9848.0</v>
      </c>
      <c r="F23" s="77"/>
      <c r="G23" s="146">
        <v>2869.0</v>
      </c>
      <c r="H23" s="77"/>
      <c r="I23" s="147"/>
      <c r="J23" s="147"/>
      <c r="K23" s="147"/>
      <c r="L23" s="147"/>
      <c r="M23" s="147"/>
      <c r="N23" s="147"/>
      <c r="O23" s="148"/>
      <c r="P23" s="142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4"/>
      <c r="AU23" s="7"/>
      <c r="AV23" s="7"/>
      <c r="AW23" s="7"/>
      <c r="AX23" s="7"/>
      <c r="AY23" s="7"/>
    </row>
    <row r="24" ht="14.25" customHeight="1">
      <c r="A24" s="150"/>
      <c r="B24" s="152"/>
      <c r="C24" s="153"/>
      <c r="D24" s="154"/>
      <c r="E24" s="154"/>
      <c r="F24" s="154"/>
      <c r="G24" s="154"/>
      <c r="H24" s="154"/>
      <c r="I24" s="155"/>
      <c r="J24" s="155"/>
      <c r="K24" s="155"/>
      <c r="L24" s="155"/>
      <c r="M24" s="155"/>
      <c r="N24" s="155"/>
      <c r="O24" s="156"/>
      <c r="P24" s="157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9"/>
      <c r="AU24" s="7"/>
      <c r="AV24" s="7"/>
      <c r="AW24" s="7"/>
      <c r="AX24" s="7"/>
      <c r="AY24" s="7"/>
    </row>
    <row r="25" ht="13.5" customHeight="1">
      <c r="A25" s="160" t="s">
        <v>147</v>
      </c>
      <c r="B25" s="161" t="s">
        <v>148</v>
      </c>
      <c r="C25" s="162" t="s">
        <v>149</v>
      </c>
      <c r="D25" s="163"/>
      <c r="E25" s="164" t="s">
        <v>150</v>
      </c>
      <c r="F25" s="9"/>
      <c r="G25" s="165" t="s">
        <v>151</v>
      </c>
      <c r="H25" s="166"/>
      <c r="I25" s="165" t="s">
        <v>152</v>
      </c>
      <c r="J25" s="167"/>
      <c r="K25" s="167"/>
      <c r="L25" s="166"/>
      <c r="M25" s="165" t="s">
        <v>153</v>
      </c>
      <c r="N25" s="167"/>
      <c r="O25" s="166"/>
      <c r="P25" s="168" t="s">
        <v>154</v>
      </c>
      <c r="Q25" s="167"/>
      <c r="R25" s="167"/>
      <c r="S25" s="167"/>
      <c r="T25" s="169"/>
      <c r="U25" s="170"/>
      <c r="V25" s="170"/>
      <c r="W25" s="170"/>
      <c r="X25" s="170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ht="13.5" customHeight="1">
      <c r="A26" s="171"/>
      <c r="B26" s="172"/>
      <c r="C26" s="174" t="s">
        <v>156</v>
      </c>
      <c r="D26" s="90"/>
      <c r="E26" s="175" t="s">
        <v>157</v>
      </c>
      <c r="F26" s="54"/>
      <c r="G26" s="92"/>
      <c r="H26" s="31"/>
      <c r="I26" s="92"/>
      <c r="J26" s="30"/>
      <c r="K26" s="30"/>
      <c r="L26" s="31"/>
      <c r="M26" s="92"/>
      <c r="N26" s="30"/>
      <c r="O26" s="31"/>
      <c r="P26" s="92"/>
      <c r="Q26" s="30"/>
      <c r="R26" s="30"/>
      <c r="S26" s="30"/>
      <c r="T26" s="98"/>
      <c r="U26" s="7"/>
      <c r="V26" s="7"/>
      <c r="W26" s="7"/>
      <c r="X26" s="7"/>
      <c r="Y26" s="177" t="s">
        <v>20</v>
      </c>
      <c r="Z26" s="17"/>
      <c r="AA26" s="17"/>
      <c r="AB26" s="17"/>
      <c r="AC26" s="17"/>
      <c r="AD26" s="17"/>
      <c r="AE26" s="17"/>
      <c r="AF26" s="17"/>
      <c r="AG26" s="2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</row>
    <row r="27" ht="15.75" customHeight="1">
      <c r="A27" s="180">
        <v>1.0</v>
      </c>
      <c r="B27" s="181" t="s">
        <v>169</v>
      </c>
      <c r="C27" s="73" t="s">
        <v>170</v>
      </c>
      <c r="D27" s="74"/>
      <c r="E27" s="75" t="s">
        <v>171</v>
      </c>
      <c r="F27" s="45"/>
      <c r="G27" s="182">
        <v>6.0</v>
      </c>
      <c r="H27" s="60"/>
      <c r="I27" s="182" t="s">
        <v>172</v>
      </c>
      <c r="J27" s="77"/>
      <c r="K27" s="77"/>
      <c r="L27" s="60"/>
      <c r="M27" s="183" t="s">
        <v>173</v>
      </c>
      <c r="N27" s="77"/>
      <c r="O27" s="60"/>
      <c r="P27" s="183">
        <v>145.0</v>
      </c>
      <c r="Q27" s="77"/>
      <c r="R27" s="77"/>
      <c r="S27" s="77"/>
      <c r="T27" s="184"/>
      <c r="U27" s="7"/>
      <c r="V27" s="7"/>
      <c r="W27" s="7"/>
      <c r="X27" s="7"/>
      <c r="Y27" s="185">
        <v>14.0</v>
      </c>
      <c r="Z27" s="77"/>
      <c r="AA27" s="77"/>
      <c r="AB27" s="77"/>
      <c r="AC27" s="77"/>
      <c r="AD27" s="77"/>
      <c r="AE27" s="77"/>
      <c r="AF27" s="77"/>
      <c r="AG27" s="184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ht="19.5" customHeight="1">
      <c r="A28" s="171"/>
      <c r="B28" s="172"/>
      <c r="C28" s="89" t="s">
        <v>174</v>
      </c>
      <c r="D28" s="90"/>
      <c r="E28" s="91" t="s">
        <v>175</v>
      </c>
      <c r="F28" s="54"/>
      <c r="G28" s="92"/>
      <c r="H28" s="31"/>
      <c r="I28" s="92"/>
      <c r="J28" s="30"/>
      <c r="K28" s="30"/>
      <c r="L28" s="31"/>
      <c r="M28" s="92"/>
      <c r="N28" s="30"/>
      <c r="O28" s="31"/>
      <c r="P28" s="92"/>
      <c r="Q28" s="30"/>
      <c r="R28" s="30"/>
      <c r="S28" s="30"/>
      <c r="T28" s="98"/>
      <c r="U28" s="7"/>
      <c r="V28" s="7"/>
      <c r="W28" s="7"/>
      <c r="X28" s="7"/>
      <c r="Y28" s="150"/>
      <c r="Z28" s="154"/>
      <c r="AA28" s="154"/>
      <c r="AB28" s="154"/>
      <c r="AC28" s="154"/>
      <c r="AD28" s="154"/>
      <c r="AE28" s="154"/>
      <c r="AF28" s="154"/>
      <c r="AG28" s="186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ht="15.75" customHeight="1">
      <c r="A29" s="180">
        <v>2.0</v>
      </c>
      <c r="B29" s="181">
        <v>2.0</v>
      </c>
      <c r="C29" s="73" t="s">
        <v>176</v>
      </c>
      <c r="D29" s="74"/>
      <c r="E29" s="75" t="s">
        <v>177</v>
      </c>
      <c r="F29" s="45"/>
      <c r="G29" s="182">
        <v>6.0</v>
      </c>
      <c r="H29" s="60"/>
      <c r="I29" s="182" t="s">
        <v>178</v>
      </c>
      <c r="J29" s="77"/>
      <c r="K29" s="77"/>
      <c r="L29" s="60"/>
      <c r="M29" s="183" t="s">
        <v>179</v>
      </c>
      <c r="N29" s="77"/>
      <c r="O29" s="60"/>
      <c r="P29" s="183">
        <v>153.0</v>
      </c>
      <c r="Q29" s="77"/>
      <c r="R29" s="77"/>
      <c r="S29" s="77"/>
      <c r="T29" s="184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ht="19.5" customHeight="1">
      <c r="A30" s="171"/>
      <c r="B30" s="172"/>
      <c r="C30" s="89" t="s">
        <v>180</v>
      </c>
      <c r="D30" s="90"/>
      <c r="E30" s="91" t="s">
        <v>181</v>
      </c>
      <c r="F30" s="54"/>
      <c r="G30" s="92"/>
      <c r="H30" s="31"/>
      <c r="I30" s="92"/>
      <c r="J30" s="30"/>
      <c r="K30" s="30"/>
      <c r="L30" s="31"/>
      <c r="M30" s="92"/>
      <c r="N30" s="30"/>
      <c r="O30" s="31"/>
      <c r="P30" s="92"/>
      <c r="Q30" s="30"/>
      <c r="R30" s="30"/>
      <c r="S30" s="30"/>
      <c r="T30" s="98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ht="15.75" customHeight="1">
      <c r="A31" s="180">
        <v>3.0</v>
      </c>
      <c r="B31" s="181">
        <v>3.0</v>
      </c>
      <c r="C31" s="73" t="s">
        <v>182</v>
      </c>
      <c r="D31" s="74"/>
      <c r="E31" s="75" t="s">
        <v>183</v>
      </c>
      <c r="F31" s="45"/>
      <c r="G31" s="182">
        <v>6.0</v>
      </c>
      <c r="H31" s="60"/>
      <c r="I31" s="182" t="s">
        <v>178</v>
      </c>
      <c r="J31" s="77"/>
      <c r="K31" s="77"/>
      <c r="L31" s="60"/>
      <c r="M31" s="183" t="s">
        <v>184</v>
      </c>
      <c r="N31" s="77"/>
      <c r="O31" s="60"/>
      <c r="P31" s="183">
        <v>142.0</v>
      </c>
      <c r="Q31" s="77"/>
      <c r="R31" s="77"/>
      <c r="S31" s="77"/>
      <c r="T31" s="184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ht="19.5" customHeight="1">
      <c r="A32" s="171"/>
      <c r="B32" s="172"/>
      <c r="C32" s="89" t="s">
        <v>185</v>
      </c>
      <c r="D32" s="90"/>
      <c r="E32" s="91" t="s">
        <v>186</v>
      </c>
      <c r="F32" s="54"/>
      <c r="G32" s="92"/>
      <c r="H32" s="31"/>
      <c r="I32" s="92"/>
      <c r="J32" s="30"/>
      <c r="K32" s="30"/>
      <c r="L32" s="31"/>
      <c r="M32" s="92"/>
      <c r="N32" s="30"/>
      <c r="O32" s="31"/>
      <c r="P32" s="92"/>
      <c r="Q32" s="30"/>
      <c r="R32" s="30"/>
      <c r="S32" s="30"/>
      <c r="T32" s="98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ht="15.75" customHeight="1">
      <c r="A33" s="180">
        <v>4.0</v>
      </c>
      <c r="B33" s="181">
        <v>4.0</v>
      </c>
      <c r="C33" s="73" t="s">
        <v>187</v>
      </c>
      <c r="D33" s="74"/>
      <c r="E33" s="75" t="s">
        <v>188</v>
      </c>
      <c r="F33" s="45"/>
      <c r="G33" s="182">
        <v>4.0</v>
      </c>
      <c r="H33" s="60"/>
      <c r="I33" s="182" t="s">
        <v>189</v>
      </c>
      <c r="J33" s="77"/>
      <c r="K33" s="77"/>
      <c r="L33" s="60"/>
      <c r="M33" s="183" t="s">
        <v>190</v>
      </c>
      <c r="N33" s="77"/>
      <c r="O33" s="60"/>
      <c r="P33" s="183">
        <v>147.0</v>
      </c>
      <c r="Q33" s="77"/>
      <c r="R33" s="77"/>
      <c r="S33" s="77"/>
      <c r="T33" s="184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ht="19.5" customHeight="1">
      <c r="A34" s="171"/>
      <c r="B34" s="172"/>
      <c r="C34" s="89" t="s">
        <v>191</v>
      </c>
      <c r="D34" s="90"/>
      <c r="E34" s="91" t="s">
        <v>192</v>
      </c>
      <c r="F34" s="54"/>
      <c r="G34" s="92"/>
      <c r="H34" s="31"/>
      <c r="I34" s="92"/>
      <c r="J34" s="30"/>
      <c r="K34" s="30"/>
      <c r="L34" s="31"/>
      <c r="M34" s="92"/>
      <c r="N34" s="30"/>
      <c r="O34" s="31"/>
      <c r="P34" s="92"/>
      <c r="Q34" s="30"/>
      <c r="R34" s="30"/>
      <c r="S34" s="30"/>
      <c r="T34" s="98"/>
      <c r="U34" s="7"/>
      <c r="V34" s="7"/>
      <c r="W34" s="7"/>
      <c r="X34" s="7"/>
      <c r="Y34" s="177" t="s">
        <v>143</v>
      </c>
      <c r="Z34" s="17"/>
      <c r="AA34" s="17"/>
      <c r="AB34" s="17"/>
      <c r="AC34" s="17"/>
      <c r="AD34" s="17"/>
      <c r="AE34" s="17"/>
      <c r="AF34" s="17"/>
      <c r="AG34" s="2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ht="15.75" customHeight="1">
      <c r="A35" s="180">
        <v>5.0</v>
      </c>
      <c r="B35" s="181">
        <v>5.0</v>
      </c>
      <c r="C35" s="73" t="s">
        <v>193</v>
      </c>
      <c r="D35" s="74"/>
      <c r="E35" s="75" t="s">
        <v>194</v>
      </c>
      <c r="F35" s="45"/>
      <c r="G35" s="182">
        <v>4.0</v>
      </c>
      <c r="H35" s="60"/>
      <c r="I35" s="182" t="s">
        <v>195</v>
      </c>
      <c r="J35" s="77"/>
      <c r="K35" s="77"/>
      <c r="L35" s="60"/>
      <c r="M35" s="183" t="s">
        <v>196</v>
      </c>
      <c r="N35" s="77"/>
      <c r="O35" s="60"/>
      <c r="P35" s="183">
        <v>146.0</v>
      </c>
      <c r="Q35" s="77"/>
      <c r="R35" s="77"/>
      <c r="S35" s="77"/>
      <c r="T35" s="184"/>
      <c r="U35" s="7"/>
      <c r="V35" s="7"/>
      <c r="W35" s="7"/>
      <c r="X35" s="7"/>
      <c r="Y35" s="187">
        <v>1.0</v>
      </c>
      <c r="Z35" s="77"/>
      <c r="AA35" s="77"/>
      <c r="AB35" s="77"/>
      <c r="AC35" s="77"/>
      <c r="AD35" s="77"/>
      <c r="AE35" s="77"/>
      <c r="AF35" s="77"/>
      <c r="AG35" s="184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ht="19.5" customHeight="1">
      <c r="A36" s="171"/>
      <c r="B36" s="172"/>
      <c r="C36" s="89" t="s">
        <v>197</v>
      </c>
      <c r="D36" s="90"/>
      <c r="E36" s="91" t="s">
        <v>198</v>
      </c>
      <c r="F36" s="54"/>
      <c r="G36" s="92"/>
      <c r="H36" s="31"/>
      <c r="I36" s="92"/>
      <c r="J36" s="30"/>
      <c r="K36" s="30"/>
      <c r="L36" s="31"/>
      <c r="M36" s="92"/>
      <c r="N36" s="30"/>
      <c r="O36" s="31"/>
      <c r="P36" s="92"/>
      <c r="Q36" s="30"/>
      <c r="R36" s="30"/>
      <c r="S36" s="30"/>
      <c r="T36" s="98"/>
      <c r="U36" s="7"/>
      <c r="V36" s="7"/>
      <c r="W36" s="7"/>
      <c r="X36" s="7"/>
      <c r="Y36" s="150"/>
      <c r="Z36" s="154"/>
      <c r="AA36" s="154"/>
      <c r="AB36" s="154"/>
      <c r="AC36" s="154"/>
      <c r="AD36" s="154"/>
      <c r="AE36" s="154"/>
      <c r="AF36" s="154"/>
      <c r="AG36" s="186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ht="15.75" customHeight="1">
      <c r="A37" s="180">
        <v>6.0</v>
      </c>
      <c r="B37" s="181">
        <v>6.0</v>
      </c>
      <c r="C37" s="73" t="s">
        <v>199</v>
      </c>
      <c r="D37" s="74"/>
      <c r="E37" s="75" t="s">
        <v>200</v>
      </c>
      <c r="F37" s="45"/>
      <c r="G37" s="182">
        <v>4.0</v>
      </c>
      <c r="H37" s="60"/>
      <c r="I37" s="182" t="s">
        <v>178</v>
      </c>
      <c r="J37" s="77"/>
      <c r="K37" s="77"/>
      <c r="L37" s="60"/>
      <c r="M37" s="183" t="s">
        <v>201</v>
      </c>
      <c r="N37" s="77"/>
      <c r="O37" s="60"/>
      <c r="P37" s="183">
        <v>146.0</v>
      </c>
      <c r="Q37" s="77"/>
      <c r="R37" s="77"/>
      <c r="S37" s="77"/>
      <c r="T37" s="184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ht="19.5" customHeight="1">
      <c r="A38" s="171"/>
      <c r="B38" s="172"/>
      <c r="C38" s="89" t="s">
        <v>202</v>
      </c>
      <c r="D38" s="90"/>
      <c r="E38" s="91" t="s">
        <v>203</v>
      </c>
      <c r="F38" s="54"/>
      <c r="G38" s="92"/>
      <c r="H38" s="31"/>
      <c r="I38" s="92"/>
      <c r="J38" s="30"/>
      <c r="K38" s="30"/>
      <c r="L38" s="31"/>
      <c r="M38" s="92"/>
      <c r="N38" s="30"/>
      <c r="O38" s="31"/>
      <c r="P38" s="92"/>
      <c r="Q38" s="30"/>
      <c r="R38" s="30"/>
      <c r="S38" s="30"/>
      <c r="T38" s="98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ht="15.75" customHeight="1">
      <c r="A39" s="180">
        <v>7.0</v>
      </c>
      <c r="B39" s="181">
        <v>7.0</v>
      </c>
      <c r="C39" s="188" t="s">
        <v>176</v>
      </c>
      <c r="D39" s="74"/>
      <c r="E39" s="189" t="s">
        <v>204</v>
      </c>
      <c r="F39" s="45"/>
      <c r="G39" s="182">
        <v>4.0</v>
      </c>
      <c r="H39" s="60"/>
      <c r="I39" s="190" t="s">
        <v>178</v>
      </c>
      <c r="J39" s="77"/>
      <c r="K39" s="77"/>
      <c r="L39" s="60"/>
      <c r="M39" s="183" t="s">
        <v>205</v>
      </c>
      <c r="N39" s="77"/>
      <c r="O39" s="60"/>
      <c r="P39" s="183">
        <v>145.0</v>
      </c>
      <c r="Q39" s="77"/>
      <c r="R39" s="77"/>
      <c r="S39" s="77"/>
      <c r="T39" s="184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ht="19.5" customHeight="1">
      <c r="A40" s="171"/>
      <c r="B40" s="172"/>
      <c r="C40" s="89" t="s">
        <v>180</v>
      </c>
      <c r="D40" s="90"/>
      <c r="E40" s="191" t="s">
        <v>206</v>
      </c>
      <c r="F40" s="54"/>
      <c r="G40" s="92"/>
      <c r="H40" s="31"/>
      <c r="I40" s="92"/>
      <c r="J40" s="30"/>
      <c r="K40" s="30"/>
      <c r="L40" s="31"/>
      <c r="M40" s="92"/>
      <c r="N40" s="30"/>
      <c r="O40" s="31"/>
      <c r="P40" s="92"/>
      <c r="Q40" s="30"/>
      <c r="R40" s="30"/>
      <c r="S40" s="30"/>
      <c r="T40" s="98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ht="15.75" customHeight="1">
      <c r="A41" s="180">
        <v>8.0</v>
      </c>
      <c r="B41" s="181">
        <v>8.0</v>
      </c>
      <c r="C41" s="73" t="s">
        <v>207</v>
      </c>
      <c r="D41" s="74"/>
      <c r="E41" s="75" t="s">
        <v>208</v>
      </c>
      <c r="F41" s="45"/>
      <c r="G41" s="182">
        <v>5.0</v>
      </c>
      <c r="H41" s="60"/>
      <c r="I41" s="182" t="s">
        <v>209</v>
      </c>
      <c r="J41" s="77"/>
      <c r="K41" s="77"/>
      <c r="L41" s="60"/>
      <c r="M41" s="183" t="s">
        <v>210</v>
      </c>
      <c r="N41" s="77"/>
      <c r="O41" s="60"/>
      <c r="P41" s="183">
        <v>135.0</v>
      </c>
      <c r="Q41" s="77"/>
      <c r="R41" s="77"/>
      <c r="S41" s="77"/>
      <c r="T41" s="184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ht="19.5" customHeight="1">
      <c r="A42" s="171"/>
      <c r="B42" s="172"/>
      <c r="C42" s="89" t="s">
        <v>211</v>
      </c>
      <c r="D42" s="90"/>
      <c r="E42" s="91" t="s">
        <v>212</v>
      </c>
      <c r="F42" s="54"/>
      <c r="G42" s="92"/>
      <c r="H42" s="31"/>
      <c r="I42" s="92"/>
      <c r="J42" s="30"/>
      <c r="K42" s="30"/>
      <c r="L42" s="31"/>
      <c r="M42" s="92"/>
      <c r="N42" s="30"/>
      <c r="O42" s="31"/>
      <c r="P42" s="92"/>
      <c r="Q42" s="30"/>
      <c r="R42" s="30"/>
      <c r="S42" s="30"/>
      <c r="T42" s="98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ht="15.75" customHeight="1">
      <c r="A43" s="180">
        <v>9.0</v>
      </c>
      <c r="B43" s="181">
        <v>9.0</v>
      </c>
      <c r="C43" s="188" t="s">
        <v>213</v>
      </c>
      <c r="D43" s="74"/>
      <c r="E43" s="189" t="s">
        <v>214</v>
      </c>
      <c r="F43" s="45"/>
      <c r="G43" s="182">
        <v>4.0</v>
      </c>
      <c r="H43" s="60"/>
      <c r="I43" s="182" t="s">
        <v>178</v>
      </c>
      <c r="J43" s="77"/>
      <c r="K43" s="77"/>
      <c r="L43" s="60"/>
      <c r="M43" s="183" t="s">
        <v>215</v>
      </c>
      <c r="N43" s="77"/>
      <c r="O43" s="60"/>
      <c r="P43" s="183">
        <v>145.0</v>
      </c>
      <c r="Q43" s="77"/>
      <c r="R43" s="77"/>
      <c r="S43" s="77"/>
      <c r="T43" s="184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ht="19.5" customHeight="1">
      <c r="A44" s="171"/>
      <c r="B44" s="172"/>
      <c r="C44" s="192" t="s">
        <v>216</v>
      </c>
      <c r="D44" s="90"/>
      <c r="E44" s="191" t="s">
        <v>217</v>
      </c>
      <c r="F44" s="54"/>
      <c r="G44" s="92"/>
      <c r="H44" s="31"/>
      <c r="I44" s="92"/>
      <c r="J44" s="30"/>
      <c r="K44" s="30"/>
      <c r="L44" s="31"/>
      <c r="M44" s="92"/>
      <c r="N44" s="30"/>
      <c r="O44" s="31"/>
      <c r="P44" s="92"/>
      <c r="Q44" s="30"/>
      <c r="R44" s="30"/>
      <c r="S44" s="30"/>
      <c r="T44" s="98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ht="15.75" customHeight="1">
      <c r="A45" s="180">
        <v>10.0</v>
      </c>
      <c r="B45" s="181">
        <v>10.0</v>
      </c>
      <c r="C45" s="188" t="s">
        <v>218</v>
      </c>
      <c r="D45" s="74"/>
      <c r="E45" s="189" t="s">
        <v>219</v>
      </c>
      <c r="F45" s="45"/>
      <c r="G45" s="182">
        <v>4.0</v>
      </c>
      <c r="H45" s="60"/>
      <c r="I45" s="190" t="s">
        <v>220</v>
      </c>
      <c r="J45" s="77"/>
      <c r="K45" s="77"/>
      <c r="L45" s="60"/>
      <c r="M45" s="183" t="s">
        <v>221</v>
      </c>
      <c r="N45" s="77"/>
      <c r="O45" s="60"/>
      <c r="P45" s="183">
        <v>137.0</v>
      </c>
      <c r="Q45" s="77"/>
      <c r="R45" s="77"/>
      <c r="S45" s="77"/>
      <c r="T45" s="184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ht="19.5" customHeight="1">
      <c r="A46" s="171"/>
      <c r="B46" s="172"/>
      <c r="C46" s="192" t="s">
        <v>222</v>
      </c>
      <c r="D46" s="90"/>
      <c r="E46" s="191" t="s">
        <v>223</v>
      </c>
      <c r="F46" s="54"/>
      <c r="G46" s="92"/>
      <c r="H46" s="31"/>
      <c r="I46" s="92"/>
      <c r="J46" s="30"/>
      <c r="K46" s="30"/>
      <c r="L46" s="31"/>
      <c r="M46" s="92"/>
      <c r="N46" s="30"/>
      <c r="O46" s="31"/>
      <c r="P46" s="92"/>
      <c r="Q46" s="30"/>
      <c r="R46" s="30"/>
      <c r="S46" s="30"/>
      <c r="T46" s="98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ht="15.75" customHeight="1">
      <c r="A47" s="180">
        <v>11.0</v>
      </c>
      <c r="B47" s="181">
        <v>11.0</v>
      </c>
      <c r="C47" s="188" t="s">
        <v>224</v>
      </c>
      <c r="D47" s="74"/>
      <c r="E47" s="189" t="s">
        <v>225</v>
      </c>
      <c r="F47" s="45"/>
      <c r="G47" s="182">
        <v>3.0</v>
      </c>
      <c r="H47" s="60"/>
      <c r="I47" s="190" t="s">
        <v>226</v>
      </c>
      <c r="J47" s="77"/>
      <c r="K47" s="77"/>
      <c r="L47" s="60"/>
      <c r="M47" s="183" t="s">
        <v>227</v>
      </c>
      <c r="N47" s="77"/>
      <c r="O47" s="60"/>
      <c r="P47" s="183">
        <v>140.0</v>
      </c>
      <c r="Q47" s="77"/>
      <c r="R47" s="77"/>
      <c r="S47" s="77"/>
      <c r="T47" s="184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ht="19.5" customHeight="1">
      <c r="A48" s="171"/>
      <c r="B48" s="172"/>
      <c r="C48" s="192" t="s">
        <v>228</v>
      </c>
      <c r="D48" s="90"/>
      <c r="E48" s="191" t="s">
        <v>229</v>
      </c>
      <c r="F48" s="54"/>
      <c r="G48" s="92"/>
      <c r="H48" s="31"/>
      <c r="I48" s="92"/>
      <c r="J48" s="30"/>
      <c r="K48" s="30"/>
      <c r="L48" s="31"/>
      <c r="M48" s="92"/>
      <c r="N48" s="30"/>
      <c r="O48" s="31"/>
      <c r="P48" s="92"/>
      <c r="Q48" s="30"/>
      <c r="R48" s="30"/>
      <c r="S48" s="30"/>
      <c r="T48" s="98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ht="15.75" customHeight="1">
      <c r="A49" s="180">
        <v>12.0</v>
      </c>
      <c r="B49" s="181">
        <v>12.0</v>
      </c>
      <c r="C49" s="188" t="s">
        <v>230</v>
      </c>
      <c r="D49" s="74"/>
      <c r="E49" s="189" t="s">
        <v>231</v>
      </c>
      <c r="F49" s="45"/>
      <c r="G49" s="182">
        <v>3.0</v>
      </c>
      <c r="H49" s="60"/>
      <c r="I49" s="190" t="s">
        <v>232</v>
      </c>
      <c r="J49" s="77"/>
      <c r="K49" s="77"/>
      <c r="L49" s="60"/>
      <c r="M49" s="183" t="s">
        <v>233</v>
      </c>
      <c r="N49" s="77"/>
      <c r="O49" s="60"/>
      <c r="P49" s="183">
        <v>131.0</v>
      </c>
      <c r="Q49" s="77"/>
      <c r="R49" s="77"/>
      <c r="S49" s="77"/>
      <c r="T49" s="184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ht="19.5" customHeight="1">
      <c r="A50" s="193"/>
      <c r="B50" s="194"/>
      <c r="C50" s="195" t="s">
        <v>234</v>
      </c>
      <c r="D50" s="196"/>
      <c r="E50" s="197" t="s">
        <v>235</v>
      </c>
      <c r="F50" s="198"/>
      <c r="G50" s="92"/>
      <c r="H50" s="31"/>
      <c r="I50" s="199"/>
      <c r="L50" s="72"/>
      <c r="M50" s="199"/>
      <c r="O50" s="72"/>
      <c r="P50" s="199"/>
      <c r="T50" s="200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ht="15.75" customHeight="1">
      <c r="A51" s="180">
        <v>13.0</v>
      </c>
      <c r="B51" s="181">
        <v>13.0</v>
      </c>
      <c r="C51" s="188" t="s">
        <v>236</v>
      </c>
      <c r="D51" s="74"/>
      <c r="E51" s="189" t="s">
        <v>237</v>
      </c>
      <c r="F51" s="45"/>
      <c r="G51" s="182">
        <v>3.0</v>
      </c>
      <c r="H51" s="60"/>
      <c r="I51" s="190" t="s">
        <v>238</v>
      </c>
      <c r="J51" s="77"/>
      <c r="K51" s="77"/>
      <c r="L51" s="60"/>
      <c r="M51" s="183" t="s">
        <v>239</v>
      </c>
      <c r="N51" s="77"/>
      <c r="O51" s="60"/>
      <c r="P51" s="183">
        <v>126.0</v>
      </c>
      <c r="Q51" s="77"/>
      <c r="R51" s="77"/>
      <c r="S51" s="77"/>
      <c r="T51" s="184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ht="19.5" customHeight="1">
      <c r="A52" s="171"/>
      <c r="B52" s="172"/>
      <c r="C52" s="192" t="s">
        <v>240</v>
      </c>
      <c r="D52" s="90"/>
      <c r="E52" s="191" t="s">
        <v>241</v>
      </c>
      <c r="F52" s="54"/>
      <c r="G52" s="92"/>
      <c r="H52" s="31"/>
      <c r="I52" s="92"/>
      <c r="J52" s="30"/>
      <c r="K52" s="30"/>
      <c r="L52" s="31"/>
      <c r="M52" s="92"/>
      <c r="N52" s="30"/>
      <c r="O52" s="31"/>
      <c r="P52" s="92"/>
      <c r="Q52" s="30"/>
      <c r="R52" s="30"/>
      <c r="S52" s="30"/>
      <c r="T52" s="98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ht="15.75" customHeight="1">
      <c r="A53" s="180">
        <v>14.0</v>
      </c>
      <c r="B53" s="181">
        <v>14.0</v>
      </c>
      <c r="C53" s="188" t="s">
        <v>242</v>
      </c>
      <c r="D53" s="74"/>
      <c r="E53" s="189" t="s">
        <v>243</v>
      </c>
      <c r="F53" s="45"/>
      <c r="G53" s="182">
        <v>3.0</v>
      </c>
      <c r="H53" s="60"/>
      <c r="I53" s="190" t="s">
        <v>244</v>
      </c>
      <c r="J53" s="77"/>
      <c r="K53" s="77"/>
      <c r="L53" s="60"/>
      <c r="M53" s="183" t="s">
        <v>245</v>
      </c>
      <c r="N53" s="77"/>
      <c r="O53" s="60"/>
      <c r="P53" s="183">
        <v>124.0</v>
      </c>
      <c r="Q53" s="77"/>
      <c r="R53" s="77"/>
      <c r="S53" s="77"/>
      <c r="T53" s="184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ht="19.5" customHeight="1">
      <c r="A54" s="201"/>
      <c r="B54" s="202"/>
      <c r="C54" s="203" t="s">
        <v>246</v>
      </c>
      <c r="D54" s="204"/>
      <c r="E54" s="205" t="s">
        <v>247</v>
      </c>
      <c r="F54" s="206"/>
      <c r="G54" s="153"/>
      <c r="H54" s="152"/>
      <c r="I54" s="153"/>
      <c r="J54" s="154"/>
      <c r="K54" s="154"/>
      <c r="L54" s="152"/>
      <c r="M54" s="153"/>
      <c r="N54" s="154"/>
      <c r="O54" s="152"/>
      <c r="P54" s="153"/>
      <c r="Q54" s="154"/>
      <c r="R54" s="154"/>
      <c r="S54" s="154"/>
      <c r="T54" s="186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ht="14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7"/>
      <c r="AU55" s="7"/>
      <c r="AV55" s="7"/>
      <c r="AW55" s="7"/>
      <c r="AX55" s="7"/>
      <c r="AY55" s="7"/>
    </row>
    <row r="56" ht="18.0" customHeight="1">
      <c r="A56" s="177" t="s">
        <v>248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27"/>
      <c r="U56" s="207"/>
      <c r="V56" s="208" t="s">
        <v>249</v>
      </c>
      <c r="W56" s="17"/>
      <c r="X56" s="17"/>
      <c r="Y56" s="17"/>
      <c r="Z56" s="17"/>
      <c r="AA56" s="17"/>
      <c r="AB56" s="17"/>
      <c r="AC56" s="17"/>
      <c r="AD56" s="17"/>
      <c r="AE56" s="17"/>
      <c r="AF56" s="27"/>
      <c r="AG56" s="209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ht="87.75" customHeight="1">
      <c r="A57" s="210" t="s">
        <v>250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4"/>
      <c r="U57" s="207"/>
      <c r="V57" s="211">
        <f>LEN(A57)</f>
        <v>36</v>
      </c>
      <c r="W57" s="33"/>
      <c r="X57" s="33"/>
      <c r="Y57" s="33"/>
      <c r="Z57" s="33"/>
      <c r="AA57" s="33"/>
      <c r="AB57" s="33"/>
      <c r="AC57" s="33"/>
      <c r="AD57" s="33"/>
      <c r="AE57" s="33"/>
      <c r="AF57" s="34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ht="14.2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7"/>
      <c r="AU58" s="7"/>
      <c r="AV58" s="7"/>
      <c r="AW58" s="7"/>
      <c r="AX58" s="7"/>
      <c r="AY58" s="7"/>
    </row>
    <row r="59" ht="14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AT59" s="7"/>
      <c r="AU59" s="7"/>
      <c r="AV59" s="7"/>
      <c r="AW59" s="7"/>
      <c r="AX59" s="7"/>
      <c r="AY59" s="7"/>
    </row>
    <row r="60" ht="14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AT60" s="7"/>
      <c r="AU60" s="7"/>
      <c r="AV60" s="7"/>
      <c r="AW60" s="7"/>
      <c r="AX60" s="7"/>
      <c r="AY60" s="7"/>
    </row>
    <row r="61" ht="14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AT61" s="7"/>
      <c r="AU61" s="7"/>
      <c r="AV61" s="7"/>
      <c r="AW61" s="7"/>
      <c r="AX61" s="7"/>
      <c r="AY61" s="7"/>
    </row>
    <row r="62" ht="14.2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AT62" s="7"/>
      <c r="AU62" s="7"/>
      <c r="AV62" s="7"/>
      <c r="AW62" s="7"/>
      <c r="AX62" s="7"/>
      <c r="AY62" s="7"/>
    </row>
    <row r="63" ht="14.2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AT63" s="7"/>
      <c r="AU63" s="7"/>
      <c r="AV63" s="7"/>
      <c r="AW63" s="7"/>
      <c r="AX63" s="7"/>
      <c r="AY63" s="7"/>
    </row>
    <row r="64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AT64" s="7"/>
      <c r="AU64" s="7"/>
      <c r="AV64" s="7"/>
      <c r="AW64" s="7"/>
      <c r="AX64" s="7"/>
      <c r="AY64" s="7"/>
    </row>
    <row r="65" ht="14.2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AT65" s="7"/>
      <c r="AU65" s="7"/>
      <c r="AV65" s="7"/>
      <c r="AW65" s="7"/>
      <c r="AX65" s="7"/>
      <c r="AY65" s="7"/>
    </row>
    <row r="66" ht="14.2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AT66" s="7"/>
      <c r="AU66" s="7"/>
      <c r="AV66" s="7"/>
      <c r="AW66" s="7"/>
      <c r="AX66" s="7"/>
      <c r="AY66" s="7"/>
    </row>
    <row r="67" ht="14.2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AT67" s="7"/>
      <c r="AU67" s="7"/>
      <c r="AV67" s="7"/>
      <c r="AW67" s="7"/>
      <c r="AX67" s="7"/>
      <c r="AY67" s="7"/>
    </row>
    <row r="68" ht="14.2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AT68" s="7"/>
      <c r="AU68" s="7"/>
      <c r="AV68" s="7"/>
      <c r="AW68" s="7"/>
      <c r="AX68" s="7"/>
      <c r="AY68" s="7"/>
    </row>
    <row r="69" ht="14.2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T69" s="7"/>
      <c r="AU69" s="7"/>
      <c r="AV69" s="7"/>
      <c r="AW69" s="7"/>
      <c r="AX69" s="7"/>
      <c r="AY69" s="7"/>
    </row>
    <row r="70" ht="14.2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AT70" s="7"/>
      <c r="AU70" s="7"/>
      <c r="AV70" s="7"/>
      <c r="AW70" s="7"/>
      <c r="AX70" s="7"/>
      <c r="AY70" s="7"/>
    </row>
    <row r="71" ht="14.2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AT71" s="7"/>
      <c r="AU71" s="7"/>
      <c r="AV71" s="7"/>
      <c r="AW71" s="7"/>
      <c r="AX71" s="7"/>
      <c r="AY71" s="7"/>
    </row>
    <row r="72" ht="14.2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AT72" s="7"/>
      <c r="AU72" s="7"/>
      <c r="AV72" s="7"/>
      <c r="AW72" s="7"/>
      <c r="AX72" s="7"/>
      <c r="AY72" s="7"/>
    </row>
    <row r="73" ht="14.2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AT73" s="7"/>
      <c r="AU73" s="7"/>
      <c r="AV73" s="7"/>
      <c r="AW73" s="7"/>
      <c r="AX73" s="7"/>
      <c r="AY73" s="7"/>
    </row>
    <row r="74" ht="14.2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AT74" s="7"/>
      <c r="AU74" s="7"/>
      <c r="AV74" s="7"/>
      <c r="AW74" s="7"/>
      <c r="AX74" s="7"/>
      <c r="AY74" s="7"/>
    </row>
    <row r="75" ht="14.2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AT75" s="7"/>
      <c r="AU75" s="7"/>
      <c r="AV75" s="7"/>
      <c r="AW75" s="7"/>
      <c r="AX75" s="7"/>
      <c r="AY75" s="7"/>
    </row>
    <row r="76" ht="14.2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AT76" s="7"/>
      <c r="AU76" s="7"/>
      <c r="AV76" s="7"/>
      <c r="AW76" s="7"/>
      <c r="AX76" s="7"/>
      <c r="AY76" s="7"/>
    </row>
    <row r="77" ht="14.2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AT77" s="7"/>
      <c r="AU77" s="7"/>
      <c r="AV77" s="7"/>
      <c r="AW77" s="7"/>
      <c r="AX77" s="7"/>
      <c r="AY77" s="7"/>
    </row>
    <row r="78" ht="14.2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AT78" s="7"/>
      <c r="AU78" s="7"/>
      <c r="AV78" s="7"/>
      <c r="AW78" s="7"/>
      <c r="AX78" s="7"/>
      <c r="AY78" s="7"/>
    </row>
    <row r="79" ht="14.2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AT79" s="7"/>
      <c r="AU79" s="7"/>
      <c r="AV79" s="7"/>
      <c r="AW79" s="7"/>
      <c r="AX79" s="7"/>
      <c r="AY79" s="7"/>
    </row>
    <row r="80" ht="14.2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AT80" s="7"/>
      <c r="AU80" s="7"/>
      <c r="AV80" s="7"/>
      <c r="AW80" s="7"/>
      <c r="AX80" s="7"/>
      <c r="AY80" s="7"/>
    </row>
    <row r="81" ht="14.2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AT81" s="7"/>
      <c r="AU81" s="7"/>
      <c r="AV81" s="7"/>
      <c r="AW81" s="7"/>
      <c r="AX81" s="7"/>
      <c r="AY81" s="7"/>
    </row>
    <row r="82" ht="14.2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AT82" s="7"/>
      <c r="AU82" s="7"/>
      <c r="AV82" s="7"/>
      <c r="AW82" s="7"/>
      <c r="AX82" s="7"/>
      <c r="AY82" s="7"/>
    </row>
    <row r="83" ht="14.2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AT83" s="7"/>
      <c r="AU83" s="7"/>
      <c r="AV83" s="7"/>
      <c r="AW83" s="7"/>
      <c r="AX83" s="7"/>
      <c r="AY83" s="7"/>
    </row>
    <row r="84" ht="14.2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AT84" s="7"/>
      <c r="AU84" s="7"/>
      <c r="AV84" s="7"/>
      <c r="AW84" s="7"/>
      <c r="AX84" s="7"/>
      <c r="AY84" s="7"/>
    </row>
    <row r="85" ht="14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AT85" s="7"/>
      <c r="AU85" s="7"/>
      <c r="AV85" s="7"/>
      <c r="AW85" s="7"/>
      <c r="AX85" s="7"/>
      <c r="AY85" s="7"/>
    </row>
    <row r="86" ht="14.2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AT86" s="7"/>
      <c r="AU86" s="7"/>
      <c r="AV86" s="7"/>
      <c r="AW86" s="7"/>
      <c r="AX86" s="7"/>
      <c r="AY86" s="7"/>
    </row>
    <row r="87" ht="14.2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AT87" s="7"/>
      <c r="AU87" s="7"/>
      <c r="AV87" s="7"/>
      <c r="AW87" s="7"/>
      <c r="AX87" s="7"/>
      <c r="AY87" s="7"/>
    </row>
    <row r="88" ht="14.2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AT88" s="7"/>
      <c r="AU88" s="7"/>
      <c r="AV88" s="7"/>
      <c r="AW88" s="7"/>
      <c r="AX88" s="7"/>
      <c r="AY88" s="7"/>
    </row>
    <row r="89" ht="14.2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AT89" s="7"/>
      <c r="AU89" s="7"/>
      <c r="AV89" s="7"/>
      <c r="AW89" s="7"/>
      <c r="AX89" s="7"/>
      <c r="AY89" s="7"/>
    </row>
    <row r="90" ht="14.2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AT90" s="7"/>
      <c r="AU90" s="7"/>
      <c r="AV90" s="7"/>
      <c r="AW90" s="7"/>
      <c r="AX90" s="7"/>
      <c r="AY90" s="7"/>
    </row>
    <row r="91" ht="14.2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AT91" s="7"/>
      <c r="AU91" s="7"/>
      <c r="AV91" s="7"/>
      <c r="AW91" s="7"/>
      <c r="AX91" s="7"/>
      <c r="AY91" s="7"/>
    </row>
    <row r="92" ht="14.2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AT92" s="7"/>
      <c r="AU92" s="7"/>
      <c r="AV92" s="7"/>
      <c r="AW92" s="7"/>
      <c r="AX92" s="7"/>
      <c r="AY92" s="7"/>
    </row>
    <row r="93" ht="14.2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AT93" s="7"/>
      <c r="AU93" s="7"/>
      <c r="AV93" s="7"/>
      <c r="AW93" s="7"/>
      <c r="AX93" s="7"/>
      <c r="AY93" s="7"/>
    </row>
    <row r="94" ht="14.2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AT94" s="7"/>
      <c r="AU94" s="7"/>
      <c r="AV94" s="7"/>
      <c r="AW94" s="7"/>
      <c r="AX94" s="7"/>
      <c r="AY94" s="7"/>
    </row>
    <row r="95" ht="14.2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AT95" s="7"/>
      <c r="AU95" s="7"/>
      <c r="AV95" s="7"/>
      <c r="AW95" s="7"/>
      <c r="AX95" s="7"/>
      <c r="AY95" s="7"/>
    </row>
    <row r="96" ht="14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AT96" s="7"/>
      <c r="AU96" s="7"/>
      <c r="AV96" s="7"/>
      <c r="AW96" s="7"/>
      <c r="AX96" s="7"/>
      <c r="AY96" s="7"/>
    </row>
    <row r="97" ht="14.2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AT97" s="7"/>
      <c r="AU97" s="7"/>
      <c r="AV97" s="7"/>
      <c r="AW97" s="7"/>
      <c r="AX97" s="7"/>
      <c r="AY97" s="7"/>
    </row>
    <row r="98" ht="14.2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AT98" s="7"/>
      <c r="AU98" s="7"/>
      <c r="AV98" s="7"/>
      <c r="AW98" s="7"/>
      <c r="AX98" s="7"/>
      <c r="AY98" s="7"/>
    </row>
    <row r="99" ht="14.2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AT99" s="7"/>
      <c r="AU99" s="7"/>
      <c r="AV99" s="7"/>
      <c r="AW99" s="7"/>
      <c r="AX99" s="7"/>
      <c r="AY99" s="7"/>
    </row>
    <row r="100" ht="14.2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AT100" s="7"/>
      <c r="AU100" s="7"/>
      <c r="AV100" s="7"/>
      <c r="AW100" s="7"/>
      <c r="AX100" s="7"/>
      <c r="AY100" s="7"/>
    </row>
    <row r="101" ht="14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AT101" s="7"/>
      <c r="AU101" s="7"/>
      <c r="AV101" s="7"/>
      <c r="AW101" s="7"/>
      <c r="AX101" s="7"/>
      <c r="AY101" s="7"/>
    </row>
    <row r="102" ht="14.2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AT102" s="7"/>
      <c r="AU102" s="7"/>
      <c r="AV102" s="7"/>
      <c r="AW102" s="7"/>
      <c r="AX102" s="7"/>
      <c r="AY102" s="7"/>
    </row>
    <row r="103" ht="14.2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AT103" s="7"/>
      <c r="AU103" s="7"/>
      <c r="AV103" s="7"/>
      <c r="AW103" s="7"/>
      <c r="AX103" s="7"/>
      <c r="AY103" s="7"/>
    </row>
    <row r="104" ht="14.2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AT104" s="7"/>
      <c r="AU104" s="7"/>
      <c r="AV104" s="7"/>
      <c r="AW104" s="7"/>
      <c r="AX104" s="7"/>
      <c r="AY104" s="7"/>
    </row>
    <row r="105" ht="14.2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AT105" s="7"/>
      <c r="AU105" s="7"/>
      <c r="AV105" s="7"/>
      <c r="AW105" s="7"/>
      <c r="AX105" s="7"/>
      <c r="AY105" s="7"/>
    </row>
    <row r="106" ht="14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AT106" s="7"/>
      <c r="AU106" s="7"/>
      <c r="AV106" s="7"/>
      <c r="AW106" s="7"/>
      <c r="AX106" s="7"/>
      <c r="AY106" s="7"/>
    </row>
    <row r="107" ht="14.2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AT107" s="7"/>
      <c r="AU107" s="7"/>
      <c r="AV107" s="7"/>
      <c r="AW107" s="7"/>
      <c r="AX107" s="7"/>
      <c r="AY107" s="7"/>
    </row>
    <row r="108" ht="14.2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AT108" s="7"/>
      <c r="AU108" s="7"/>
      <c r="AV108" s="7"/>
      <c r="AW108" s="7"/>
      <c r="AX108" s="7"/>
      <c r="AY108" s="7"/>
    </row>
    <row r="109" ht="14.2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AT109" s="7"/>
      <c r="AU109" s="7"/>
      <c r="AV109" s="7"/>
      <c r="AW109" s="7"/>
      <c r="AX109" s="7"/>
      <c r="AY109" s="7"/>
    </row>
    <row r="110" ht="14.2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AT110" s="7"/>
      <c r="AU110" s="7"/>
      <c r="AV110" s="7"/>
      <c r="AW110" s="7"/>
      <c r="AX110" s="7"/>
      <c r="AY110" s="7"/>
    </row>
    <row r="111" ht="14.2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AT111" s="7"/>
      <c r="AU111" s="7"/>
      <c r="AV111" s="7"/>
      <c r="AW111" s="7"/>
      <c r="AX111" s="7"/>
      <c r="AY111" s="7"/>
    </row>
    <row r="112" ht="14.2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AT112" s="7"/>
      <c r="AU112" s="7"/>
      <c r="AV112" s="7"/>
      <c r="AW112" s="7"/>
      <c r="AX112" s="7"/>
      <c r="AY112" s="7"/>
    </row>
    <row r="113" ht="14.2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AT113" s="7"/>
      <c r="AU113" s="7"/>
      <c r="AV113" s="7"/>
      <c r="AW113" s="7"/>
      <c r="AX113" s="7"/>
      <c r="AY113" s="7"/>
    </row>
    <row r="114" ht="14.2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AT114" s="7"/>
      <c r="AU114" s="7"/>
      <c r="AV114" s="7"/>
      <c r="AW114" s="7"/>
      <c r="AX114" s="7"/>
      <c r="AY114" s="7"/>
    </row>
    <row r="115" ht="14.2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AT115" s="7"/>
      <c r="AU115" s="7"/>
      <c r="AV115" s="7"/>
      <c r="AW115" s="7"/>
      <c r="AX115" s="7"/>
      <c r="AY115" s="7"/>
    </row>
    <row r="116" ht="14.2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AT116" s="7"/>
      <c r="AU116" s="7"/>
      <c r="AV116" s="7"/>
      <c r="AW116" s="7"/>
      <c r="AX116" s="7"/>
      <c r="AY116" s="7"/>
    </row>
    <row r="117" ht="14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AT117" s="7"/>
      <c r="AU117" s="7"/>
      <c r="AV117" s="7"/>
      <c r="AW117" s="7"/>
      <c r="AX117" s="7"/>
      <c r="AY117" s="7"/>
    </row>
    <row r="118" ht="14.2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AT118" s="7"/>
      <c r="AU118" s="7"/>
      <c r="AV118" s="7"/>
      <c r="AW118" s="7"/>
      <c r="AX118" s="7"/>
      <c r="AY118" s="7"/>
    </row>
    <row r="119" ht="14.2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AT119" s="7"/>
      <c r="AU119" s="7"/>
      <c r="AV119" s="7"/>
      <c r="AW119" s="7"/>
      <c r="AX119" s="7"/>
      <c r="AY119" s="7"/>
    </row>
    <row r="120" ht="14.2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AT120" s="7"/>
      <c r="AU120" s="7"/>
      <c r="AV120" s="7"/>
      <c r="AW120" s="7"/>
      <c r="AX120" s="7"/>
      <c r="AY120" s="7"/>
    </row>
    <row r="121" ht="14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AT121" s="7"/>
      <c r="AU121" s="7"/>
      <c r="AV121" s="7"/>
      <c r="AW121" s="7"/>
      <c r="AX121" s="7"/>
      <c r="AY121" s="7"/>
    </row>
    <row r="122" ht="14.2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AT122" s="7"/>
      <c r="AU122" s="7"/>
      <c r="AV122" s="7"/>
      <c r="AW122" s="7"/>
      <c r="AX122" s="7"/>
      <c r="AY122" s="7"/>
    </row>
    <row r="123" ht="14.2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AT123" s="7"/>
      <c r="AU123" s="7"/>
      <c r="AV123" s="7"/>
      <c r="AW123" s="7"/>
      <c r="AX123" s="7"/>
      <c r="AY123" s="7"/>
    </row>
    <row r="124" ht="14.2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AT124" s="7"/>
      <c r="AU124" s="7"/>
      <c r="AV124" s="7"/>
      <c r="AW124" s="7"/>
      <c r="AX124" s="7"/>
      <c r="AY124" s="7"/>
    </row>
    <row r="125" ht="14.2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AT125" s="7"/>
      <c r="AU125" s="7"/>
      <c r="AV125" s="7"/>
      <c r="AW125" s="7"/>
      <c r="AX125" s="7"/>
      <c r="AY125" s="7"/>
    </row>
    <row r="126" ht="14.2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AT126" s="7"/>
      <c r="AU126" s="7"/>
      <c r="AV126" s="7"/>
      <c r="AW126" s="7"/>
      <c r="AX126" s="7"/>
      <c r="AY126" s="7"/>
    </row>
    <row r="127" ht="14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AT127" s="7"/>
      <c r="AU127" s="7"/>
      <c r="AV127" s="7"/>
      <c r="AW127" s="7"/>
      <c r="AX127" s="7"/>
      <c r="AY127" s="7"/>
    </row>
    <row r="128" ht="14.2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AT128" s="7"/>
      <c r="AU128" s="7"/>
      <c r="AV128" s="7"/>
      <c r="AW128" s="7"/>
      <c r="AX128" s="7"/>
      <c r="AY128" s="7"/>
    </row>
    <row r="129" ht="14.2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AT129" s="7"/>
      <c r="AU129" s="7"/>
      <c r="AV129" s="7"/>
      <c r="AW129" s="7"/>
      <c r="AX129" s="7"/>
      <c r="AY129" s="7"/>
    </row>
    <row r="130" ht="14.2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AT130" s="7"/>
      <c r="AU130" s="7"/>
      <c r="AV130" s="7"/>
      <c r="AW130" s="7"/>
      <c r="AX130" s="7"/>
      <c r="AY130" s="7"/>
    </row>
    <row r="131" ht="14.2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AT131" s="7"/>
      <c r="AU131" s="7"/>
      <c r="AV131" s="7"/>
      <c r="AW131" s="7"/>
      <c r="AX131" s="7"/>
      <c r="AY131" s="7"/>
    </row>
    <row r="132" ht="14.2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AT132" s="7"/>
      <c r="AU132" s="7"/>
      <c r="AV132" s="7"/>
      <c r="AW132" s="7"/>
      <c r="AX132" s="7"/>
      <c r="AY132" s="7"/>
    </row>
    <row r="133" ht="14.2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AT133" s="7"/>
      <c r="AU133" s="7"/>
      <c r="AV133" s="7"/>
      <c r="AW133" s="7"/>
      <c r="AX133" s="7"/>
      <c r="AY133" s="7"/>
    </row>
    <row r="134" ht="14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AT134" s="7"/>
      <c r="AU134" s="7"/>
      <c r="AV134" s="7"/>
      <c r="AW134" s="7"/>
      <c r="AX134" s="7"/>
      <c r="AY134" s="7"/>
    </row>
    <row r="135" ht="14.2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AT135" s="7"/>
      <c r="AU135" s="7"/>
      <c r="AV135" s="7"/>
      <c r="AW135" s="7"/>
      <c r="AX135" s="7"/>
      <c r="AY135" s="7"/>
    </row>
    <row r="136" ht="14.2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AT136" s="7"/>
      <c r="AU136" s="7"/>
      <c r="AV136" s="7"/>
      <c r="AW136" s="7"/>
      <c r="AX136" s="7"/>
      <c r="AY136" s="7"/>
    </row>
    <row r="137" ht="14.2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AT137" s="7"/>
      <c r="AU137" s="7"/>
      <c r="AV137" s="7"/>
      <c r="AW137" s="7"/>
      <c r="AX137" s="7"/>
      <c r="AY137" s="7"/>
    </row>
    <row r="138" ht="14.2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AT138" s="7"/>
      <c r="AU138" s="7"/>
      <c r="AV138" s="7"/>
      <c r="AW138" s="7"/>
      <c r="AX138" s="7"/>
      <c r="AY138" s="7"/>
    </row>
    <row r="139" ht="14.2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AT139" s="7"/>
      <c r="AU139" s="7"/>
      <c r="AV139" s="7"/>
      <c r="AW139" s="7"/>
      <c r="AX139" s="7"/>
      <c r="AY139" s="7"/>
    </row>
    <row r="140" ht="14.2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AT140" s="7"/>
      <c r="AU140" s="7"/>
      <c r="AV140" s="7"/>
      <c r="AW140" s="7"/>
      <c r="AX140" s="7"/>
      <c r="AY140" s="7"/>
    </row>
    <row r="141" ht="14.2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AT141" s="7"/>
      <c r="AU141" s="7"/>
      <c r="AV141" s="7"/>
      <c r="AW141" s="7"/>
      <c r="AX141" s="7"/>
      <c r="AY141" s="7"/>
    </row>
    <row r="142" ht="14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AT142" s="7"/>
      <c r="AU142" s="7"/>
      <c r="AV142" s="7"/>
      <c r="AW142" s="7"/>
      <c r="AX142" s="7"/>
      <c r="AY142" s="7"/>
    </row>
    <row r="143" ht="14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AT143" s="7"/>
      <c r="AU143" s="7"/>
      <c r="AV143" s="7"/>
      <c r="AW143" s="7"/>
      <c r="AX143" s="7"/>
      <c r="AY143" s="7"/>
    </row>
    <row r="144" ht="14.2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AT144" s="7"/>
      <c r="AU144" s="7"/>
      <c r="AV144" s="7"/>
      <c r="AW144" s="7"/>
      <c r="AX144" s="7"/>
      <c r="AY144" s="7"/>
    </row>
    <row r="145" ht="14.2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AT145" s="7"/>
      <c r="AU145" s="7"/>
      <c r="AV145" s="7"/>
      <c r="AW145" s="7"/>
      <c r="AX145" s="7"/>
      <c r="AY145" s="7"/>
    </row>
    <row r="146" ht="14.2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AT146" s="7"/>
      <c r="AU146" s="7"/>
      <c r="AV146" s="7"/>
      <c r="AW146" s="7"/>
      <c r="AX146" s="7"/>
      <c r="AY146" s="7"/>
    </row>
    <row r="147" ht="14.2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AT147" s="7"/>
      <c r="AU147" s="7"/>
      <c r="AV147" s="7"/>
      <c r="AW147" s="7"/>
      <c r="AX147" s="7"/>
      <c r="AY147" s="7"/>
    </row>
    <row r="148" ht="14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AT148" s="7"/>
      <c r="AU148" s="7"/>
      <c r="AV148" s="7"/>
      <c r="AW148" s="7"/>
      <c r="AX148" s="7"/>
      <c r="AY148" s="7"/>
    </row>
    <row r="149" ht="14.2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AT149" s="7"/>
      <c r="AU149" s="7"/>
      <c r="AV149" s="7"/>
      <c r="AW149" s="7"/>
      <c r="AX149" s="7"/>
      <c r="AY149" s="7"/>
    </row>
    <row r="150" ht="14.2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AT150" s="7"/>
      <c r="AU150" s="7"/>
      <c r="AV150" s="7"/>
      <c r="AW150" s="7"/>
      <c r="AX150" s="7"/>
      <c r="AY150" s="7"/>
    </row>
    <row r="151" ht="14.2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AT151" s="7"/>
      <c r="AU151" s="7"/>
      <c r="AV151" s="7"/>
      <c r="AW151" s="7"/>
      <c r="AX151" s="7"/>
      <c r="AY151" s="7"/>
    </row>
    <row r="152" ht="14.2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AT152" s="7"/>
      <c r="AU152" s="7"/>
      <c r="AV152" s="7"/>
      <c r="AW152" s="7"/>
      <c r="AX152" s="7"/>
      <c r="AY152" s="7"/>
    </row>
    <row r="153" ht="14.2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AT153" s="7"/>
      <c r="AU153" s="7"/>
      <c r="AV153" s="7"/>
      <c r="AW153" s="7"/>
      <c r="AX153" s="7"/>
      <c r="AY153" s="7"/>
    </row>
    <row r="154" ht="14.2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AT154" s="7"/>
      <c r="AU154" s="7"/>
      <c r="AV154" s="7"/>
      <c r="AW154" s="7"/>
      <c r="AX154" s="7"/>
      <c r="AY154" s="7"/>
    </row>
    <row r="155" ht="14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AT155" s="7"/>
      <c r="AU155" s="7"/>
      <c r="AV155" s="7"/>
      <c r="AW155" s="7"/>
      <c r="AX155" s="7"/>
      <c r="AY155" s="7"/>
    </row>
    <row r="156" ht="14.2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AT156" s="7"/>
      <c r="AU156" s="7"/>
      <c r="AV156" s="7"/>
      <c r="AW156" s="7"/>
      <c r="AX156" s="7"/>
      <c r="AY156" s="7"/>
    </row>
    <row r="157" ht="14.2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AT157" s="7"/>
      <c r="AU157" s="7"/>
      <c r="AV157" s="7"/>
      <c r="AW157" s="7"/>
      <c r="AX157" s="7"/>
      <c r="AY157" s="7"/>
    </row>
    <row r="158" ht="14.2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AT158" s="7"/>
      <c r="AU158" s="7"/>
      <c r="AV158" s="7"/>
      <c r="AW158" s="7"/>
      <c r="AX158" s="7"/>
      <c r="AY158" s="7"/>
    </row>
    <row r="159" ht="14.2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AT159" s="7"/>
      <c r="AU159" s="7"/>
      <c r="AV159" s="7"/>
      <c r="AW159" s="7"/>
      <c r="AX159" s="7"/>
      <c r="AY159" s="7"/>
    </row>
    <row r="160" ht="14.2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AT160" s="7"/>
      <c r="AU160" s="7"/>
      <c r="AV160" s="7"/>
      <c r="AW160" s="7"/>
      <c r="AX160" s="7"/>
      <c r="AY160" s="7"/>
    </row>
    <row r="161" ht="14.2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AT161" s="7"/>
      <c r="AU161" s="7"/>
      <c r="AV161" s="7"/>
      <c r="AW161" s="7"/>
      <c r="AX161" s="7"/>
      <c r="AY161" s="7"/>
    </row>
    <row r="162" ht="14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AT162" s="7"/>
      <c r="AU162" s="7"/>
      <c r="AV162" s="7"/>
      <c r="AW162" s="7"/>
      <c r="AX162" s="7"/>
      <c r="AY162" s="7"/>
    </row>
    <row r="163" ht="14.2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AT163" s="7"/>
      <c r="AU163" s="7"/>
      <c r="AV163" s="7"/>
      <c r="AW163" s="7"/>
      <c r="AX163" s="7"/>
      <c r="AY163" s="7"/>
    </row>
    <row r="164" ht="14.2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AT164" s="7"/>
      <c r="AU164" s="7"/>
      <c r="AV164" s="7"/>
      <c r="AW164" s="7"/>
      <c r="AX164" s="7"/>
      <c r="AY164" s="7"/>
    </row>
    <row r="165" ht="14.2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AT165" s="7"/>
      <c r="AU165" s="7"/>
      <c r="AV165" s="7"/>
      <c r="AW165" s="7"/>
      <c r="AX165" s="7"/>
      <c r="AY165" s="7"/>
    </row>
    <row r="166" ht="14.2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AT166" s="7"/>
      <c r="AU166" s="7"/>
      <c r="AV166" s="7"/>
      <c r="AW166" s="7"/>
      <c r="AX166" s="7"/>
      <c r="AY166" s="7"/>
    </row>
    <row r="167" ht="14.2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AT167" s="7"/>
      <c r="AU167" s="7"/>
      <c r="AV167" s="7"/>
      <c r="AW167" s="7"/>
      <c r="AX167" s="7"/>
      <c r="AY167" s="7"/>
    </row>
    <row r="168" ht="14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AT168" s="7"/>
      <c r="AU168" s="7"/>
      <c r="AV168" s="7"/>
      <c r="AW168" s="7"/>
      <c r="AX168" s="7"/>
      <c r="AY168" s="7"/>
    </row>
    <row r="169" ht="14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AT169" s="7"/>
      <c r="AU169" s="7"/>
      <c r="AV169" s="7"/>
      <c r="AW169" s="7"/>
      <c r="AX169" s="7"/>
      <c r="AY169" s="7"/>
    </row>
    <row r="170" ht="14.2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AT170" s="7"/>
      <c r="AU170" s="7"/>
      <c r="AV170" s="7"/>
      <c r="AW170" s="7"/>
      <c r="AX170" s="7"/>
      <c r="AY170" s="7"/>
    </row>
    <row r="171" ht="14.2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AT171" s="7"/>
      <c r="AU171" s="7"/>
      <c r="AV171" s="7"/>
      <c r="AW171" s="7"/>
      <c r="AX171" s="7"/>
      <c r="AY171" s="7"/>
    </row>
    <row r="172" ht="14.2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AT172" s="7"/>
      <c r="AU172" s="7"/>
      <c r="AV172" s="7"/>
      <c r="AW172" s="7"/>
      <c r="AX172" s="7"/>
      <c r="AY172" s="7"/>
    </row>
    <row r="173" ht="14.2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AT173" s="7"/>
      <c r="AU173" s="7"/>
      <c r="AV173" s="7"/>
      <c r="AW173" s="7"/>
      <c r="AX173" s="7"/>
      <c r="AY173" s="7"/>
    </row>
    <row r="174" ht="14.2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AT174" s="7"/>
      <c r="AU174" s="7"/>
      <c r="AV174" s="7"/>
      <c r="AW174" s="7"/>
      <c r="AX174" s="7"/>
      <c r="AY174" s="7"/>
    </row>
    <row r="175" ht="14.2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AT175" s="7"/>
      <c r="AU175" s="7"/>
      <c r="AV175" s="7"/>
      <c r="AW175" s="7"/>
      <c r="AX175" s="7"/>
      <c r="AY175" s="7"/>
    </row>
    <row r="176" ht="14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AT176" s="7"/>
      <c r="AU176" s="7"/>
      <c r="AV176" s="7"/>
      <c r="AW176" s="7"/>
      <c r="AX176" s="7"/>
      <c r="AY176" s="7"/>
    </row>
    <row r="177" ht="14.2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AT177" s="7"/>
      <c r="AU177" s="7"/>
      <c r="AV177" s="7"/>
      <c r="AW177" s="7"/>
      <c r="AX177" s="7"/>
      <c r="AY177" s="7"/>
    </row>
    <row r="178" ht="14.2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AT178" s="7"/>
      <c r="AU178" s="7"/>
      <c r="AV178" s="7"/>
      <c r="AW178" s="7"/>
      <c r="AX178" s="7"/>
      <c r="AY178" s="7"/>
    </row>
    <row r="179" ht="14.2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AT179" s="7"/>
      <c r="AU179" s="7"/>
      <c r="AV179" s="7"/>
      <c r="AW179" s="7"/>
      <c r="AX179" s="7"/>
      <c r="AY179" s="7"/>
    </row>
    <row r="180" ht="14.2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AT180" s="7"/>
      <c r="AU180" s="7"/>
      <c r="AV180" s="7"/>
      <c r="AW180" s="7"/>
      <c r="AX180" s="7"/>
      <c r="AY180" s="7"/>
    </row>
    <row r="181" ht="14.2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AT181" s="7"/>
      <c r="AU181" s="7"/>
      <c r="AV181" s="7"/>
      <c r="AW181" s="7"/>
      <c r="AX181" s="7"/>
      <c r="AY181" s="7"/>
    </row>
    <row r="182" ht="14.2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AT182" s="7"/>
      <c r="AU182" s="7"/>
      <c r="AV182" s="7"/>
      <c r="AW182" s="7"/>
      <c r="AX182" s="7"/>
      <c r="AY182" s="7"/>
    </row>
    <row r="183" ht="14.2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AT183" s="7"/>
      <c r="AU183" s="7"/>
      <c r="AV183" s="7"/>
      <c r="AW183" s="7"/>
      <c r="AX183" s="7"/>
      <c r="AY183" s="7"/>
    </row>
    <row r="184" ht="14.2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AT184" s="7"/>
      <c r="AU184" s="7"/>
      <c r="AV184" s="7"/>
      <c r="AW184" s="7"/>
      <c r="AX184" s="7"/>
      <c r="AY184" s="7"/>
    </row>
    <row r="185" ht="14.2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AT185" s="7"/>
      <c r="AU185" s="7"/>
      <c r="AV185" s="7"/>
      <c r="AW185" s="7"/>
      <c r="AX185" s="7"/>
      <c r="AY185" s="7"/>
    </row>
    <row r="186" ht="14.2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AT186" s="7"/>
      <c r="AU186" s="7"/>
      <c r="AV186" s="7"/>
      <c r="AW186" s="7"/>
      <c r="AX186" s="7"/>
      <c r="AY186" s="7"/>
    </row>
    <row r="187" ht="14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AT187" s="7"/>
      <c r="AU187" s="7"/>
      <c r="AV187" s="7"/>
      <c r="AW187" s="7"/>
      <c r="AX187" s="7"/>
      <c r="AY187" s="7"/>
    </row>
    <row r="188" ht="14.2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AT188" s="7"/>
      <c r="AU188" s="7"/>
      <c r="AV188" s="7"/>
      <c r="AW188" s="7"/>
      <c r="AX188" s="7"/>
      <c r="AY188" s="7"/>
    </row>
    <row r="189" ht="14.2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AT189" s="7"/>
      <c r="AU189" s="7"/>
      <c r="AV189" s="7"/>
      <c r="AW189" s="7"/>
      <c r="AX189" s="7"/>
      <c r="AY189" s="7"/>
    </row>
    <row r="190" ht="14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AT190" s="7"/>
      <c r="AU190" s="7"/>
      <c r="AV190" s="7"/>
      <c r="AW190" s="7"/>
      <c r="AX190" s="7"/>
      <c r="AY190" s="7"/>
    </row>
    <row r="191" ht="14.2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AT191" s="7"/>
      <c r="AU191" s="7"/>
      <c r="AV191" s="7"/>
      <c r="AW191" s="7"/>
      <c r="AX191" s="7"/>
      <c r="AY191" s="7"/>
    </row>
    <row r="192" ht="14.2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AT192" s="7"/>
      <c r="AU192" s="7"/>
      <c r="AV192" s="7"/>
      <c r="AW192" s="7"/>
      <c r="AX192" s="7"/>
      <c r="AY192" s="7"/>
    </row>
    <row r="193" ht="14.2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AT193" s="7"/>
      <c r="AU193" s="7"/>
      <c r="AV193" s="7"/>
      <c r="AW193" s="7"/>
      <c r="AX193" s="7"/>
      <c r="AY193" s="7"/>
    </row>
    <row r="194" ht="14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AT194" s="7"/>
      <c r="AU194" s="7"/>
      <c r="AV194" s="7"/>
      <c r="AW194" s="7"/>
      <c r="AX194" s="7"/>
      <c r="AY194" s="7"/>
    </row>
    <row r="195" ht="14.2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AT195" s="7"/>
      <c r="AU195" s="7"/>
      <c r="AV195" s="7"/>
      <c r="AW195" s="7"/>
      <c r="AX195" s="7"/>
      <c r="AY195" s="7"/>
    </row>
    <row r="196" ht="14.2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AT196" s="7"/>
      <c r="AU196" s="7"/>
      <c r="AV196" s="7"/>
      <c r="AW196" s="7"/>
      <c r="AX196" s="7"/>
      <c r="AY196" s="7"/>
    </row>
    <row r="197" ht="14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AT197" s="7"/>
      <c r="AU197" s="7"/>
      <c r="AV197" s="7"/>
      <c r="AW197" s="7"/>
      <c r="AX197" s="7"/>
      <c r="AY197" s="7"/>
    </row>
    <row r="198" ht="14.2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AT198" s="7"/>
      <c r="AU198" s="7"/>
      <c r="AV198" s="7"/>
      <c r="AW198" s="7"/>
      <c r="AX198" s="7"/>
      <c r="AY198" s="7"/>
    </row>
    <row r="199" ht="14.2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AT199" s="7"/>
      <c r="AU199" s="7"/>
      <c r="AV199" s="7"/>
      <c r="AW199" s="7"/>
      <c r="AX199" s="7"/>
      <c r="AY199" s="7"/>
    </row>
    <row r="200" ht="14.2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AT200" s="7"/>
      <c r="AU200" s="7"/>
      <c r="AV200" s="7"/>
      <c r="AW200" s="7"/>
      <c r="AX200" s="7"/>
      <c r="AY200" s="7"/>
    </row>
    <row r="201" ht="14.2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AT201" s="7"/>
      <c r="AU201" s="7"/>
      <c r="AV201" s="7"/>
      <c r="AW201" s="7"/>
      <c r="AX201" s="7"/>
      <c r="AY201" s="7"/>
    </row>
    <row r="202" ht="14.2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AT202" s="7"/>
      <c r="AU202" s="7"/>
      <c r="AV202" s="7"/>
      <c r="AW202" s="7"/>
      <c r="AX202" s="7"/>
      <c r="AY202" s="7"/>
    </row>
    <row r="203" ht="14.2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AT203" s="7"/>
      <c r="AU203" s="7"/>
      <c r="AV203" s="7"/>
      <c r="AW203" s="7"/>
      <c r="AX203" s="7"/>
      <c r="AY203" s="7"/>
    </row>
    <row r="204" ht="14.2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AT204" s="7"/>
      <c r="AU204" s="7"/>
      <c r="AV204" s="7"/>
      <c r="AW204" s="7"/>
      <c r="AX204" s="7"/>
      <c r="AY204" s="7"/>
    </row>
    <row r="205" ht="14.2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AT205" s="7"/>
      <c r="AU205" s="7"/>
      <c r="AV205" s="7"/>
      <c r="AW205" s="7"/>
      <c r="AX205" s="7"/>
      <c r="AY205" s="7"/>
    </row>
    <row r="206" ht="14.2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AT206" s="7"/>
      <c r="AU206" s="7"/>
      <c r="AV206" s="7"/>
      <c r="AW206" s="7"/>
      <c r="AX206" s="7"/>
      <c r="AY206" s="7"/>
    </row>
    <row r="207" ht="14.2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AT207" s="7"/>
      <c r="AU207" s="7"/>
      <c r="AV207" s="7"/>
      <c r="AW207" s="7"/>
      <c r="AX207" s="7"/>
      <c r="AY207" s="7"/>
    </row>
    <row r="208" ht="14.2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AT208" s="7"/>
      <c r="AU208" s="7"/>
      <c r="AV208" s="7"/>
      <c r="AW208" s="7"/>
      <c r="AX208" s="7"/>
      <c r="AY208" s="7"/>
    </row>
    <row r="209" ht="14.2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AT209" s="7"/>
      <c r="AU209" s="7"/>
      <c r="AV209" s="7"/>
      <c r="AW209" s="7"/>
      <c r="AX209" s="7"/>
      <c r="AY209" s="7"/>
    </row>
    <row r="210" ht="14.2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AT210" s="7"/>
      <c r="AU210" s="7"/>
      <c r="AV210" s="7"/>
      <c r="AW210" s="7"/>
      <c r="AX210" s="7"/>
      <c r="AY210" s="7"/>
    </row>
    <row r="211" ht="14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AT211" s="7"/>
      <c r="AU211" s="7"/>
      <c r="AV211" s="7"/>
      <c r="AW211" s="7"/>
      <c r="AX211" s="7"/>
      <c r="AY211" s="7"/>
    </row>
    <row r="212" ht="14.2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AT212" s="7"/>
      <c r="AU212" s="7"/>
      <c r="AV212" s="7"/>
      <c r="AW212" s="7"/>
      <c r="AX212" s="7"/>
      <c r="AY212" s="7"/>
    </row>
    <row r="213" ht="14.2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AT213" s="7"/>
      <c r="AU213" s="7"/>
      <c r="AV213" s="7"/>
      <c r="AW213" s="7"/>
      <c r="AX213" s="7"/>
      <c r="AY213" s="7"/>
    </row>
    <row r="214" ht="14.2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AT214" s="7"/>
      <c r="AU214" s="7"/>
      <c r="AV214" s="7"/>
      <c r="AW214" s="7"/>
      <c r="AX214" s="7"/>
      <c r="AY214" s="7"/>
    </row>
    <row r="215" ht="14.2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AT215" s="7"/>
      <c r="AU215" s="7"/>
      <c r="AV215" s="7"/>
      <c r="AW215" s="7"/>
      <c r="AX215" s="7"/>
      <c r="AY215" s="7"/>
    </row>
    <row r="216" ht="14.2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AT216" s="7"/>
      <c r="AU216" s="7"/>
      <c r="AV216" s="7"/>
      <c r="AW216" s="7"/>
      <c r="AX216" s="7"/>
      <c r="AY216" s="7"/>
    </row>
    <row r="217" ht="14.2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AT217" s="7"/>
      <c r="AU217" s="7"/>
      <c r="AV217" s="7"/>
      <c r="AW217" s="7"/>
      <c r="AX217" s="7"/>
      <c r="AY217" s="7"/>
    </row>
    <row r="218" ht="14.2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AT218" s="7"/>
      <c r="AU218" s="7"/>
      <c r="AV218" s="7"/>
      <c r="AW218" s="7"/>
      <c r="AX218" s="7"/>
      <c r="AY218" s="7"/>
    </row>
    <row r="219" ht="14.2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AT219" s="7"/>
      <c r="AU219" s="7"/>
      <c r="AV219" s="7"/>
      <c r="AW219" s="7"/>
      <c r="AX219" s="7"/>
      <c r="AY219" s="7"/>
    </row>
    <row r="220" ht="14.2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AT220" s="7"/>
      <c r="AU220" s="7"/>
      <c r="AV220" s="7"/>
      <c r="AW220" s="7"/>
      <c r="AX220" s="7"/>
      <c r="AY220" s="7"/>
    </row>
    <row r="221" ht="14.2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AT221" s="7"/>
      <c r="AU221" s="7"/>
      <c r="AV221" s="7"/>
      <c r="AW221" s="7"/>
      <c r="AX221" s="7"/>
      <c r="AY221" s="7"/>
    </row>
    <row r="222" ht="14.2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AT222" s="7"/>
      <c r="AU222" s="7"/>
      <c r="AV222" s="7"/>
      <c r="AW222" s="7"/>
      <c r="AX222" s="7"/>
      <c r="AY222" s="7"/>
    </row>
    <row r="223" ht="14.2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AT223" s="7"/>
      <c r="AU223" s="7"/>
      <c r="AV223" s="7"/>
      <c r="AW223" s="7"/>
      <c r="AX223" s="7"/>
      <c r="AY223" s="7"/>
    </row>
    <row r="224" ht="14.2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AT224" s="7"/>
      <c r="AU224" s="7"/>
      <c r="AV224" s="7"/>
      <c r="AW224" s="7"/>
      <c r="AX224" s="7"/>
      <c r="AY224" s="7"/>
    </row>
    <row r="225" ht="14.2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AT225" s="7"/>
      <c r="AU225" s="7"/>
      <c r="AV225" s="7"/>
      <c r="AW225" s="7"/>
      <c r="AX225" s="7"/>
      <c r="AY225" s="7"/>
    </row>
    <row r="226" ht="14.2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AT226" s="7"/>
      <c r="AU226" s="7"/>
      <c r="AV226" s="7"/>
      <c r="AW226" s="7"/>
      <c r="AX226" s="7"/>
      <c r="AY226" s="7"/>
    </row>
    <row r="227" ht="14.2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AT227" s="7"/>
      <c r="AU227" s="7"/>
      <c r="AV227" s="7"/>
      <c r="AW227" s="7"/>
      <c r="AX227" s="7"/>
      <c r="AY227" s="7"/>
    </row>
    <row r="228" ht="14.2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AT228" s="7"/>
      <c r="AU228" s="7"/>
      <c r="AV228" s="7"/>
      <c r="AW228" s="7"/>
      <c r="AX228" s="7"/>
      <c r="AY228" s="7"/>
    </row>
    <row r="229" ht="14.2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AT229" s="7"/>
      <c r="AU229" s="7"/>
      <c r="AV229" s="7"/>
      <c r="AW229" s="7"/>
      <c r="AX229" s="7"/>
      <c r="AY229" s="7"/>
    </row>
    <row r="230" ht="14.2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AT230" s="7"/>
      <c r="AU230" s="7"/>
      <c r="AV230" s="7"/>
      <c r="AW230" s="7"/>
      <c r="AX230" s="7"/>
      <c r="AY230" s="7"/>
    </row>
    <row r="231" ht="14.2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AT231" s="7"/>
      <c r="AU231" s="7"/>
      <c r="AV231" s="7"/>
      <c r="AW231" s="7"/>
      <c r="AX231" s="7"/>
      <c r="AY231" s="7"/>
    </row>
    <row r="232" ht="14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AT232" s="7"/>
      <c r="AU232" s="7"/>
      <c r="AV232" s="7"/>
      <c r="AW232" s="7"/>
      <c r="AX232" s="7"/>
      <c r="AY232" s="7"/>
    </row>
    <row r="233" ht="14.2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AT233" s="7"/>
      <c r="AU233" s="7"/>
      <c r="AV233" s="7"/>
      <c r="AW233" s="7"/>
      <c r="AX233" s="7"/>
      <c r="AY233" s="7"/>
    </row>
    <row r="234" ht="14.2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AT234" s="7"/>
      <c r="AU234" s="7"/>
      <c r="AV234" s="7"/>
      <c r="AW234" s="7"/>
      <c r="AX234" s="7"/>
      <c r="AY234" s="7"/>
    </row>
    <row r="235" ht="14.2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AT235" s="7"/>
      <c r="AU235" s="7"/>
      <c r="AV235" s="7"/>
      <c r="AW235" s="7"/>
      <c r="AX235" s="7"/>
      <c r="AY235" s="7"/>
    </row>
    <row r="236" ht="14.2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AT236" s="7"/>
      <c r="AU236" s="7"/>
      <c r="AV236" s="7"/>
      <c r="AW236" s="7"/>
      <c r="AX236" s="7"/>
      <c r="AY236" s="7"/>
    </row>
    <row r="237" ht="14.2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AT237" s="7"/>
      <c r="AU237" s="7"/>
      <c r="AV237" s="7"/>
      <c r="AW237" s="7"/>
      <c r="AX237" s="7"/>
      <c r="AY237" s="7"/>
    </row>
    <row r="238" ht="14.2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AT238" s="7"/>
      <c r="AU238" s="7"/>
      <c r="AV238" s="7"/>
      <c r="AW238" s="7"/>
      <c r="AX238" s="7"/>
      <c r="AY238" s="7"/>
    </row>
    <row r="239" ht="14.2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AT239" s="7"/>
      <c r="AU239" s="7"/>
      <c r="AV239" s="7"/>
      <c r="AW239" s="7"/>
      <c r="AX239" s="7"/>
      <c r="AY239" s="7"/>
    </row>
    <row r="240" ht="14.2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AT240" s="7"/>
      <c r="AU240" s="7"/>
      <c r="AV240" s="7"/>
      <c r="AW240" s="7"/>
      <c r="AX240" s="7"/>
      <c r="AY240" s="7"/>
    </row>
    <row r="241" ht="14.2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AT241" s="7"/>
      <c r="AU241" s="7"/>
      <c r="AV241" s="7"/>
      <c r="AW241" s="7"/>
      <c r="AX241" s="7"/>
      <c r="AY241" s="7"/>
    </row>
    <row r="242" ht="14.2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AT242" s="7"/>
      <c r="AU242" s="7"/>
      <c r="AV242" s="7"/>
      <c r="AW242" s="7"/>
      <c r="AX242" s="7"/>
      <c r="AY242" s="7"/>
    </row>
    <row r="243" ht="14.2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AT243" s="7"/>
      <c r="AU243" s="7"/>
      <c r="AV243" s="7"/>
      <c r="AW243" s="7"/>
      <c r="AX243" s="7"/>
      <c r="AY243" s="7"/>
    </row>
    <row r="244" ht="14.2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AT244" s="7"/>
      <c r="AU244" s="7"/>
      <c r="AV244" s="7"/>
      <c r="AW244" s="7"/>
      <c r="AX244" s="7"/>
      <c r="AY244" s="7"/>
    </row>
    <row r="245" ht="14.2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AT245" s="7"/>
      <c r="AU245" s="7"/>
      <c r="AV245" s="7"/>
      <c r="AW245" s="7"/>
      <c r="AX245" s="7"/>
      <c r="AY245" s="7"/>
    </row>
    <row r="246" ht="14.2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AT246" s="7"/>
      <c r="AU246" s="7"/>
      <c r="AV246" s="7"/>
      <c r="AW246" s="7"/>
      <c r="AX246" s="7"/>
      <c r="AY246" s="7"/>
    </row>
    <row r="247" ht="14.2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AT247" s="7"/>
      <c r="AU247" s="7"/>
      <c r="AV247" s="7"/>
      <c r="AW247" s="7"/>
      <c r="AX247" s="7"/>
      <c r="AY247" s="7"/>
    </row>
    <row r="248" ht="14.2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AT248" s="7"/>
      <c r="AU248" s="7"/>
      <c r="AV248" s="7"/>
      <c r="AW248" s="7"/>
      <c r="AX248" s="7"/>
      <c r="AY248" s="7"/>
    </row>
    <row r="249" ht="14.2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AT249" s="7"/>
      <c r="AU249" s="7"/>
      <c r="AV249" s="7"/>
      <c r="AW249" s="7"/>
      <c r="AX249" s="7"/>
      <c r="AY249" s="7"/>
    </row>
    <row r="250" ht="14.2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AT250" s="7"/>
      <c r="AU250" s="7"/>
      <c r="AV250" s="7"/>
      <c r="AW250" s="7"/>
      <c r="AX250" s="7"/>
      <c r="AY250" s="7"/>
    </row>
    <row r="251" ht="14.2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AT251" s="7"/>
      <c r="AU251" s="7"/>
      <c r="AV251" s="7"/>
      <c r="AW251" s="7"/>
      <c r="AX251" s="7"/>
      <c r="AY251" s="7"/>
    </row>
    <row r="252" ht="14.2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AT252" s="7"/>
      <c r="AU252" s="7"/>
      <c r="AV252" s="7"/>
      <c r="AW252" s="7"/>
      <c r="AX252" s="7"/>
      <c r="AY252" s="7"/>
    </row>
    <row r="253" ht="14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AT253" s="7"/>
      <c r="AU253" s="7"/>
      <c r="AV253" s="7"/>
      <c r="AW253" s="7"/>
      <c r="AX253" s="7"/>
      <c r="AY253" s="7"/>
    </row>
    <row r="254" ht="14.2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AT254" s="7"/>
      <c r="AU254" s="7"/>
      <c r="AV254" s="7"/>
      <c r="AW254" s="7"/>
      <c r="AX254" s="7"/>
      <c r="AY254" s="7"/>
    </row>
    <row r="255" ht="14.2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AT255" s="7"/>
      <c r="AU255" s="7"/>
      <c r="AV255" s="7"/>
      <c r="AW255" s="7"/>
      <c r="AX255" s="7"/>
      <c r="AY255" s="7"/>
    </row>
    <row r="256" ht="14.2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AT256" s="7"/>
      <c r="AU256" s="7"/>
      <c r="AV256" s="7"/>
      <c r="AW256" s="7"/>
      <c r="AX256" s="7"/>
      <c r="AY256" s="7"/>
    </row>
    <row r="257" ht="14.2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AT257" s="7"/>
      <c r="AU257" s="7"/>
      <c r="AV257" s="7"/>
      <c r="AW257" s="7"/>
      <c r="AX257" s="7"/>
      <c r="AY257" s="7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5">
    <mergeCell ref="I49:L50"/>
    <mergeCell ref="M49:O50"/>
    <mergeCell ref="C48:D48"/>
    <mergeCell ref="E48:F48"/>
    <mergeCell ref="A49:A50"/>
    <mergeCell ref="B49:B50"/>
    <mergeCell ref="C49:D49"/>
    <mergeCell ref="E49:F49"/>
    <mergeCell ref="G49:H50"/>
    <mergeCell ref="I39:L40"/>
    <mergeCell ref="M39:O40"/>
    <mergeCell ref="P39:T40"/>
    <mergeCell ref="I41:L42"/>
    <mergeCell ref="M41:O42"/>
    <mergeCell ref="P41:T42"/>
    <mergeCell ref="P43:T44"/>
    <mergeCell ref="P45:T46"/>
    <mergeCell ref="P47:T48"/>
    <mergeCell ref="P49:T50"/>
    <mergeCell ref="C33:D33"/>
    <mergeCell ref="C34:D34"/>
    <mergeCell ref="C35:D35"/>
    <mergeCell ref="E35:F35"/>
    <mergeCell ref="A33:A34"/>
    <mergeCell ref="B33:B34"/>
    <mergeCell ref="E33:F33"/>
    <mergeCell ref="G33:H34"/>
    <mergeCell ref="I33:L34"/>
    <mergeCell ref="M33:O34"/>
    <mergeCell ref="P33:T34"/>
    <mergeCell ref="E34:F34"/>
    <mergeCell ref="A35:A36"/>
    <mergeCell ref="B35:B36"/>
    <mergeCell ref="G35:H36"/>
    <mergeCell ref="I35:L36"/>
    <mergeCell ref="M35:O36"/>
    <mergeCell ref="P35:T36"/>
    <mergeCell ref="C36:D36"/>
    <mergeCell ref="E36:F36"/>
    <mergeCell ref="A25:A26"/>
    <mergeCell ref="A27:A28"/>
    <mergeCell ref="B27:B28"/>
    <mergeCell ref="A29:A30"/>
    <mergeCell ref="B29:B30"/>
    <mergeCell ref="A31:A32"/>
    <mergeCell ref="B31:B32"/>
    <mergeCell ref="A37:A38"/>
    <mergeCell ref="B37:B38"/>
    <mergeCell ref="E37:F37"/>
    <mergeCell ref="G37:H38"/>
    <mergeCell ref="I37:L38"/>
    <mergeCell ref="M37:O38"/>
    <mergeCell ref="P37:T38"/>
    <mergeCell ref="E38:F38"/>
    <mergeCell ref="C50:D50"/>
    <mergeCell ref="E50:F50"/>
    <mergeCell ref="C52:D52"/>
    <mergeCell ref="E52:F52"/>
    <mergeCell ref="P51:T52"/>
    <mergeCell ref="P53:T54"/>
    <mergeCell ref="A56:T56"/>
    <mergeCell ref="A57:T57"/>
    <mergeCell ref="C54:D54"/>
    <mergeCell ref="E54:F54"/>
    <mergeCell ref="A53:A54"/>
    <mergeCell ref="B53:B54"/>
    <mergeCell ref="C53:D53"/>
    <mergeCell ref="E53:F53"/>
    <mergeCell ref="G53:H54"/>
    <mergeCell ref="I53:L54"/>
    <mergeCell ref="M53:O54"/>
    <mergeCell ref="C37:D37"/>
    <mergeCell ref="C38:D38"/>
    <mergeCell ref="A39:A40"/>
    <mergeCell ref="B39:B40"/>
    <mergeCell ref="C39:D39"/>
    <mergeCell ref="E39:F39"/>
    <mergeCell ref="G39:H40"/>
    <mergeCell ref="C40:D40"/>
    <mergeCell ref="E40:F40"/>
    <mergeCell ref="A41:A42"/>
    <mergeCell ref="B41:B42"/>
    <mergeCell ref="C41:D41"/>
    <mergeCell ref="E41:F41"/>
    <mergeCell ref="G41:H42"/>
    <mergeCell ref="I43:L44"/>
    <mergeCell ref="M43:O44"/>
    <mergeCell ref="C42:D42"/>
    <mergeCell ref="E42:F42"/>
    <mergeCell ref="A43:A44"/>
    <mergeCell ref="B43:B44"/>
    <mergeCell ref="C43:D43"/>
    <mergeCell ref="E43:F43"/>
    <mergeCell ref="G43:H44"/>
    <mergeCell ref="I45:L46"/>
    <mergeCell ref="M45:O46"/>
    <mergeCell ref="I47:L48"/>
    <mergeCell ref="M47:O48"/>
    <mergeCell ref="A51:A52"/>
    <mergeCell ref="B51:B52"/>
    <mergeCell ref="C51:D51"/>
    <mergeCell ref="E51:F51"/>
    <mergeCell ref="G51:H52"/>
    <mergeCell ref="I51:L52"/>
    <mergeCell ref="M51:O52"/>
    <mergeCell ref="AK8:AN8"/>
    <mergeCell ref="AP8:AS8"/>
    <mergeCell ref="M7:O8"/>
    <mergeCell ref="P7:Q7"/>
    <mergeCell ref="R7:U7"/>
    <mergeCell ref="W7:AJ7"/>
    <mergeCell ref="AL7:AR7"/>
    <mergeCell ref="AT7:AT8"/>
    <mergeCell ref="P8:AJ8"/>
    <mergeCell ref="AK10:AN10"/>
    <mergeCell ref="AP10:AS10"/>
    <mergeCell ref="M9:O10"/>
    <mergeCell ref="P9:Q9"/>
    <mergeCell ref="R9:U9"/>
    <mergeCell ref="W9:AJ9"/>
    <mergeCell ref="AL9:AR9"/>
    <mergeCell ref="AT9:AT10"/>
    <mergeCell ref="P10:AJ10"/>
    <mergeCell ref="W11:AJ11"/>
    <mergeCell ref="AL11:AR11"/>
    <mergeCell ref="P12:AJ12"/>
    <mergeCell ref="AK12:AN12"/>
    <mergeCell ref="AP12:AS12"/>
    <mergeCell ref="W13:AJ13"/>
    <mergeCell ref="AL13:AR13"/>
    <mergeCell ref="AK16:AN16"/>
    <mergeCell ref="AP16:AS16"/>
    <mergeCell ref="AT17:AT18"/>
    <mergeCell ref="AK18:AN18"/>
    <mergeCell ref="AP18:AS18"/>
    <mergeCell ref="W17:AJ17"/>
    <mergeCell ref="AL17:AR17"/>
    <mergeCell ref="P18:AJ18"/>
    <mergeCell ref="P14:AJ14"/>
    <mergeCell ref="AK14:AN14"/>
    <mergeCell ref="AP14:AS14"/>
    <mergeCell ref="W15:AJ15"/>
    <mergeCell ref="AL15:AR15"/>
    <mergeCell ref="AT15:AT16"/>
    <mergeCell ref="P16:AJ16"/>
    <mergeCell ref="P3:AD3"/>
    <mergeCell ref="AE3:AS3"/>
    <mergeCell ref="P4:AS4"/>
    <mergeCell ref="P5:AD5"/>
    <mergeCell ref="AE5:AS5"/>
    <mergeCell ref="P6:AJ6"/>
    <mergeCell ref="AK6:AS6"/>
    <mergeCell ref="A1:AS1"/>
    <mergeCell ref="A2:B2"/>
    <mergeCell ref="C2:I2"/>
    <mergeCell ref="J2:O2"/>
    <mergeCell ref="P2:AD2"/>
    <mergeCell ref="AE2:AS2"/>
    <mergeCell ref="A3:B3"/>
    <mergeCell ref="C3:I3"/>
    <mergeCell ref="J3:O3"/>
    <mergeCell ref="A4:B4"/>
    <mergeCell ref="C4:I4"/>
    <mergeCell ref="J4:O4"/>
    <mergeCell ref="C5:I5"/>
    <mergeCell ref="J5:O5"/>
    <mergeCell ref="C7:D7"/>
    <mergeCell ref="E7:F7"/>
    <mergeCell ref="G7:I8"/>
    <mergeCell ref="J7:L8"/>
    <mergeCell ref="C10:D10"/>
    <mergeCell ref="E10:F10"/>
    <mergeCell ref="AT11:AT12"/>
    <mergeCell ref="AT13:AT14"/>
    <mergeCell ref="A5:B5"/>
    <mergeCell ref="A6:B8"/>
    <mergeCell ref="C6:D6"/>
    <mergeCell ref="E6:F6"/>
    <mergeCell ref="G6:I6"/>
    <mergeCell ref="J6:L6"/>
    <mergeCell ref="M6:O6"/>
    <mergeCell ref="C8:D8"/>
    <mergeCell ref="E8:F8"/>
    <mergeCell ref="A9:B10"/>
    <mergeCell ref="C9:D9"/>
    <mergeCell ref="E9:F9"/>
    <mergeCell ref="G9:I10"/>
    <mergeCell ref="J9:L10"/>
    <mergeCell ref="A11:B12"/>
    <mergeCell ref="E11:F11"/>
    <mergeCell ref="G11:I12"/>
    <mergeCell ref="J11:L12"/>
    <mergeCell ref="M11:O12"/>
    <mergeCell ref="P11:Q11"/>
    <mergeCell ref="R11:U11"/>
    <mergeCell ref="E12:F12"/>
    <mergeCell ref="M13:O14"/>
    <mergeCell ref="P13:Q13"/>
    <mergeCell ref="R13:U13"/>
    <mergeCell ref="R15:U15"/>
    <mergeCell ref="C11:D11"/>
    <mergeCell ref="C12:D12"/>
    <mergeCell ref="A13:B14"/>
    <mergeCell ref="C13:D13"/>
    <mergeCell ref="E13:F13"/>
    <mergeCell ref="G13:I14"/>
    <mergeCell ref="J13:L14"/>
    <mergeCell ref="G17:O18"/>
    <mergeCell ref="P17:Q17"/>
    <mergeCell ref="R17:U17"/>
    <mergeCell ref="C19:O20"/>
    <mergeCell ref="C21:O22"/>
    <mergeCell ref="C14:D14"/>
    <mergeCell ref="E14:F14"/>
    <mergeCell ref="C15:D15"/>
    <mergeCell ref="E15:F15"/>
    <mergeCell ref="G15:O16"/>
    <mergeCell ref="C16:D16"/>
    <mergeCell ref="E16:F16"/>
    <mergeCell ref="A15:B16"/>
    <mergeCell ref="A17:B18"/>
    <mergeCell ref="C17:D17"/>
    <mergeCell ref="E17:F17"/>
    <mergeCell ref="C18:D18"/>
    <mergeCell ref="E18:F18"/>
    <mergeCell ref="A19:B20"/>
    <mergeCell ref="C25:D25"/>
    <mergeCell ref="E25:F25"/>
    <mergeCell ref="I25:L26"/>
    <mergeCell ref="M25:O26"/>
    <mergeCell ref="P25:T26"/>
    <mergeCell ref="C26:D26"/>
    <mergeCell ref="E26:F26"/>
    <mergeCell ref="Y26:AG26"/>
    <mergeCell ref="A21:B22"/>
    <mergeCell ref="A23:B24"/>
    <mergeCell ref="C23:D24"/>
    <mergeCell ref="E23:F24"/>
    <mergeCell ref="G23:H24"/>
    <mergeCell ref="B25:B26"/>
    <mergeCell ref="G25:H26"/>
    <mergeCell ref="C27:D27"/>
    <mergeCell ref="E27:F27"/>
    <mergeCell ref="G27:H28"/>
    <mergeCell ref="I27:L28"/>
    <mergeCell ref="M27:O28"/>
    <mergeCell ref="P27:T28"/>
    <mergeCell ref="Y27:AG28"/>
    <mergeCell ref="C28:D28"/>
    <mergeCell ref="E28:F28"/>
    <mergeCell ref="E29:F29"/>
    <mergeCell ref="G29:H30"/>
    <mergeCell ref="I29:L30"/>
    <mergeCell ref="M29:O30"/>
    <mergeCell ref="P29:T30"/>
    <mergeCell ref="E30:F30"/>
    <mergeCell ref="C31:D31"/>
    <mergeCell ref="C32:D32"/>
    <mergeCell ref="P31:T32"/>
    <mergeCell ref="Y34:AG34"/>
    <mergeCell ref="Y35:AG36"/>
    <mergeCell ref="C29:D29"/>
    <mergeCell ref="C30:D30"/>
    <mergeCell ref="E31:F31"/>
    <mergeCell ref="G31:H32"/>
    <mergeCell ref="I31:L32"/>
    <mergeCell ref="M31:O32"/>
    <mergeCell ref="E32:F32"/>
    <mergeCell ref="C44:D44"/>
    <mergeCell ref="E44:F44"/>
    <mergeCell ref="A45:A46"/>
    <mergeCell ref="B45:B46"/>
    <mergeCell ref="C45:D45"/>
    <mergeCell ref="E45:F45"/>
    <mergeCell ref="G45:H46"/>
    <mergeCell ref="V56:AF56"/>
    <mergeCell ref="AG56:AJ56"/>
    <mergeCell ref="V57:AF57"/>
    <mergeCell ref="C46:D46"/>
    <mergeCell ref="E46:F46"/>
    <mergeCell ref="A47:A48"/>
    <mergeCell ref="B47:B48"/>
    <mergeCell ref="C47:D47"/>
    <mergeCell ref="E47:F47"/>
    <mergeCell ref="G47:H48"/>
  </mergeCells>
  <conditionalFormatting sqref="A57:T57">
    <cfRule type="expression" dxfId="0" priority="1" stopIfTrue="1">
      <formula>$V$57&gt;120</formula>
    </cfRule>
  </conditionalFormatting>
  <conditionalFormatting sqref="C5:I5">
    <cfRule type="expression" dxfId="1" priority="2" stopIfTrue="1">
      <formula>$J$3="男女混合"</formula>
    </cfRule>
  </conditionalFormatting>
  <dataValidations>
    <dataValidation type="list" allowBlank="1" showInputMessage="1" showErrorMessage="1" prompt="セルの右側にある▼を押して選択してください。" sqref="J3">
      <formula1>カテゴリー</formula1>
    </dataValidation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">
      <formula1>INDIRECT(J3)</formula1>
    </dataValidation>
  </dataValidations>
  <printOptions/>
  <pageMargins bottom="0.58" footer="0.0" header="0.0" left="0.41" right="0.4" top="0.58"/>
  <pageSetup paperSize="9" scale="6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DD4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27.0"/>
    <col customWidth="1" min="3" max="41" width="9.0"/>
  </cols>
  <sheetData>
    <row r="1" ht="12.75" customHeight="1">
      <c r="A1" s="1" t="s">
        <v>0</v>
      </c>
      <c r="C1" s="2"/>
      <c r="D1" s="3" t="s">
        <v>1</v>
      </c>
      <c r="E1" s="4" t="s">
        <v>2</v>
      </c>
      <c r="F1" s="5" t="s">
        <v>3</v>
      </c>
      <c r="G1" s="3" t="s">
        <v>1</v>
      </c>
      <c r="H1" s="4" t="s">
        <v>4</v>
      </c>
      <c r="I1" s="5" t="s">
        <v>5</v>
      </c>
      <c r="J1" s="3" t="s">
        <v>1</v>
      </c>
      <c r="K1" s="4" t="s">
        <v>4</v>
      </c>
      <c r="L1" s="5" t="s">
        <v>5</v>
      </c>
      <c r="M1" s="3" t="s">
        <v>1</v>
      </c>
      <c r="N1" s="4" t="s">
        <v>4</v>
      </c>
      <c r="O1" s="5" t="s">
        <v>5</v>
      </c>
      <c r="P1" s="3" t="s">
        <v>1</v>
      </c>
      <c r="Q1" s="4" t="s">
        <v>4</v>
      </c>
      <c r="R1" s="5" t="s">
        <v>5</v>
      </c>
      <c r="S1" s="3" t="s">
        <v>1</v>
      </c>
      <c r="T1" s="4" t="s">
        <v>4</v>
      </c>
      <c r="U1" s="5" t="s">
        <v>5</v>
      </c>
      <c r="V1" s="3" t="s">
        <v>1</v>
      </c>
      <c r="W1" s="4" t="s">
        <v>4</v>
      </c>
      <c r="X1" s="5" t="s">
        <v>5</v>
      </c>
      <c r="Y1" s="3" t="s">
        <v>1</v>
      </c>
      <c r="Z1" s="4" t="s">
        <v>4</v>
      </c>
      <c r="AA1" s="5" t="s">
        <v>5</v>
      </c>
      <c r="AB1" s="3" t="s">
        <v>1</v>
      </c>
      <c r="AC1" s="4" t="s">
        <v>4</v>
      </c>
      <c r="AD1" s="5" t="s">
        <v>5</v>
      </c>
      <c r="AE1" s="3" t="s">
        <v>1</v>
      </c>
      <c r="AF1" s="4" t="s">
        <v>4</v>
      </c>
      <c r="AG1" s="5" t="s">
        <v>5</v>
      </c>
      <c r="AH1" s="3" t="s">
        <v>1</v>
      </c>
      <c r="AI1" s="4" t="s">
        <v>4</v>
      </c>
      <c r="AJ1" s="5" t="s">
        <v>5</v>
      </c>
      <c r="AK1" s="2"/>
      <c r="AL1" s="2"/>
      <c r="AM1" s="2"/>
      <c r="AN1" s="2"/>
      <c r="AO1" s="2"/>
    </row>
    <row r="2" ht="12.75" customHeight="1">
      <c r="C2" s="10"/>
      <c r="D2" s="11">
        <v>1.0</v>
      </c>
      <c r="E2" s="14" t="s">
        <v>9</v>
      </c>
      <c r="F2" s="15">
        <v>42443.0</v>
      </c>
      <c r="G2" s="11">
        <v>1.01</v>
      </c>
      <c r="H2" s="14" t="s">
        <v>9</v>
      </c>
      <c r="I2" s="15">
        <v>42471.0</v>
      </c>
      <c r="J2" s="11"/>
      <c r="K2" s="14"/>
      <c r="L2" s="15"/>
      <c r="M2" s="11"/>
      <c r="N2" s="14"/>
      <c r="O2" s="15"/>
      <c r="P2" s="11"/>
      <c r="Q2" s="14"/>
      <c r="R2" s="15"/>
      <c r="S2" s="11"/>
      <c r="T2" s="14"/>
      <c r="U2" s="15"/>
      <c r="V2" s="11"/>
      <c r="W2" s="14"/>
      <c r="X2" s="15"/>
      <c r="Y2" s="11"/>
      <c r="Z2" s="14"/>
      <c r="AA2" s="15"/>
      <c r="AB2" s="11"/>
      <c r="AC2" s="14"/>
      <c r="AD2" s="15"/>
      <c r="AE2" s="11"/>
      <c r="AF2" s="14"/>
      <c r="AG2" s="15"/>
      <c r="AH2" s="11"/>
      <c r="AI2" s="14"/>
      <c r="AJ2" s="15"/>
      <c r="AK2" s="2"/>
      <c r="AL2" s="2"/>
      <c r="AM2" s="2"/>
      <c r="AN2" s="2"/>
      <c r="AO2" s="2"/>
    </row>
    <row r="3" ht="12.75" customHeight="1">
      <c r="A3" s="2"/>
      <c r="B3" s="2"/>
      <c r="C3" s="10"/>
      <c r="D3" s="10"/>
      <c r="E3" s="2"/>
      <c r="F3" s="2"/>
      <c r="G3" s="1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ht="12.75" customHeight="1">
      <c r="A4" s="22" t="s">
        <v>13</v>
      </c>
      <c r="B4" s="17"/>
      <c r="C4" s="17"/>
      <c r="D4" s="17"/>
      <c r="E4" s="17"/>
      <c r="F4" s="17"/>
      <c r="G4" s="27"/>
      <c r="H4" s="4" t="s">
        <v>18</v>
      </c>
      <c r="I4" s="4" t="s">
        <v>20</v>
      </c>
      <c r="J4" s="29" t="s">
        <v>21</v>
      </c>
      <c r="K4" s="17"/>
      <c r="L4" s="17"/>
      <c r="M4" s="17"/>
      <c r="N4" s="17"/>
      <c r="O4" s="17"/>
      <c r="P4" s="17"/>
      <c r="Q4" s="27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ht="72.0" customHeight="1">
      <c r="A5" s="32"/>
      <c r="B5" s="33"/>
      <c r="C5" s="33"/>
      <c r="D5" s="33"/>
      <c r="E5" s="33"/>
      <c r="F5" s="33"/>
      <c r="G5" s="34"/>
      <c r="H5" s="14" t="str">
        <f>IF('入力'!J3="","",'入力'!J3)</f>
        <v>女子</v>
      </c>
      <c r="I5" s="39">
        <f>'入力'!Y27</f>
        <v>14</v>
      </c>
      <c r="J5" s="44"/>
      <c r="K5" s="33"/>
      <c r="L5" s="33"/>
      <c r="M5" s="33"/>
      <c r="N5" s="33"/>
      <c r="O5" s="33"/>
      <c r="P5" s="33"/>
      <c r="Q5" s="34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ht="12.75" customHeight="1">
      <c r="A6" s="3" t="s">
        <v>29</v>
      </c>
      <c r="B6" s="4" t="s">
        <v>17</v>
      </c>
      <c r="C6" s="4" t="s">
        <v>30</v>
      </c>
      <c r="D6" s="4" t="s">
        <v>32</v>
      </c>
      <c r="E6" s="4" t="s">
        <v>18</v>
      </c>
      <c r="F6" s="4" t="s">
        <v>33</v>
      </c>
      <c r="G6" s="4" t="s">
        <v>34</v>
      </c>
      <c r="H6" s="4" t="s">
        <v>35</v>
      </c>
      <c r="I6" s="4" t="s">
        <v>36</v>
      </c>
      <c r="J6" s="4" t="s">
        <v>37</v>
      </c>
      <c r="K6" s="4" t="s">
        <v>38</v>
      </c>
      <c r="L6" s="4" t="s">
        <v>39</v>
      </c>
      <c r="M6" s="4" t="s">
        <v>40</v>
      </c>
      <c r="N6" s="4" t="s">
        <v>41</v>
      </c>
      <c r="O6" s="4" t="s">
        <v>42</v>
      </c>
      <c r="P6" s="4" t="s">
        <v>43</v>
      </c>
      <c r="Q6" s="4" t="s">
        <v>44</v>
      </c>
      <c r="R6" s="4" t="s">
        <v>45</v>
      </c>
      <c r="S6" s="4" t="s">
        <v>46</v>
      </c>
      <c r="T6" s="4" t="s">
        <v>47</v>
      </c>
      <c r="U6" s="4" t="s">
        <v>48</v>
      </c>
      <c r="V6" s="4" t="s">
        <v>48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5"/>
    </row>
    <row r="7" ht="12.75" customHeight="1">
      <c r="A7" s="51">
        <f>IF('入力'!J5="","",'入力'!J5)</f>
        <v>21005</v>
      </c>
      <c r="B7" s="52" t="str">
        <f>IF('入力'!C3="","",'入力'!C3)</f>
        <v>松戸ミライズバレーボールクラブ</v>
      </c>
      <c r="C7" s="52" t="str">
        <f>IF('入力'!C2="","",'入力'!C2)</f>
        <v>マツドミライズバレーボールクラブ</v>
      </c>
      <c r="D7" s="52" t="str">
        <f>IF('入力'!AE3="","",'入力'!AE3)</f>
        <v>北西支部</v>
      </c>
      <c r="E7" s="52" t="str">
        <f>IF('入力'!J3="","",'入力'!J3)</f>
        <v>女子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 t="str">
        <f>IF('入力'!P5="","",'入力'!P5)</f>
        <v>京成松戸</v>
      </c>
      <c r="S7" s="52" t="str">
        <f>IF('入力'!AE5="","",'入力'!AE5)</f>
        <v>上本郷</v>
      </c>
      <c r="T7" s="52"/>
      <c r="U7" s="52" t="str">
        <f>IF('入力'!C4="","",'入力'!C4)</f>
        <v>T10359822</v>
      </c>
      <c r="V7" s="52" t="str">
        <f>IF('入力'!C5="","",'入力'!C5)</f>
        <v/>
      </c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9"/>
    </row>
    <row r="8" ht="12.75" customHeight="1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9"/>
    </row>
    <row r="9" ht="12.75" customHeight="1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9"/>
    </row>
    <row r="10" ht="12.75" customHeight="1">
      <c r="A10" s="6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66"/>
    </row>
    <row r="11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ht="12.75" customHeight="1">
      <c r="A15" s="3" t="s">
        <v>68</v>
      </c>
      <c r="B15" s="4" t="s">
        <v>69</v>
      </c>
      <c r="C15" s="4" t="s">
        <v>70</v>
      </c>
      <c r="D15" s="4" t="s">
        <v>71</v>
      </c>
      <c r="E15" s="4" t="s">
        <v>72</v>
      </c>
      <c r="F15" s="4" t="s">
        <v>73</v>
      </c>
      <c r="G15" s="4" t="s">
        <v>74</v>
      </c>
      <c r="H15" s="4" t="s">
        <v>75</v>
      </c>
      <c r="I15" s="4" t="s">
        <v>76</v>
      </c>
      <c r="J15" s="4" t="s">
        <v>77</v>
      </c>
      <c r="K15" s="4" t="s">
        <v>79</v>
      </c>
      <c r="L15" s="4" t="s">
        <v>64</v>
      </c>
      <c r="M15" s="4" t="s">
        <v>80</v>
      </c>
      <c r="N15" s="4" t="s">
        <v>81</v>
      </c>
      <c r="O15" s="4" t="s">
        <v>82</v>
      </c>
      <c r="P15" s="4" t="s">
        <v>83</v>
      </c>
      <c r="Q15" s="4" t="s">
        <v>84</v>
      </c>
      <c r="R15" s="4" t="s">
        <v>33</v>
      </c>
      <c r="S15" s="4" t="s">
        <v>34</v>
      </c>
      <c r="T15" s="4" t="s">
        <v>85</v>
      </c>
      <c r="U15" s="4" t="s">
        <v>86</v>
      </c>
      <c r="V15" s="4" t="s">
        <v>88</v>
      </c>
      <c r="W15" s="4" t="s">
        <v>89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5"/>
    </row>
    <row r="16" ht="12.75" customHeight="1">
      <c r="A16" s="80">
        <v>1.0</v>
      </c>
      <c r="B16" s="82" t="s">
        <v>91</v>
      </c>
      <c r="C16" s="52" t="str">
        <f>IF('入力'!C8="","",'入力'!C8)</f>
        <v>堀川</v>
      </c>
      <c r="D16" s="52" t="str">
        <f>IF('入力'!E8="","",'入力'!E8)</f>
        <v>勤</v>
      </c>
      <c r="E16" s="52" t="str">
        <f>IF('入力'!C7="","",'入力'!C7)</f>
        <v>ホリカワ</v>
      </c>
      <c r="F16" s="52" t="str">
        <f>IF('入力'!E7="","",'入力'!E7)</f>
        <v>ツトム</v>
      </c>
      <c r="G16" s="52" t="str">
        <f>IF('入力'!G7="","",'入力'!G7)</f>
        <v>JVA011668381</v>
      </c>
      <c r="H16" s="52">
        <f>IF('入力'!J7="","",'入力'!J7)</f>
        <v>20244044</v>
      </c>
      <c r="I16" s="52">
        <f>IF('入力'!M7="","",'入力'!M7)</f>
        <v>615557</v>
      </c>
      <c r="J16" s="52"/>
      <c r="K16" s="52"/>
      <c r="L16" s="52">
        <f>IF('入力'!AT7="","",'入力'!AT7)</f>
        <v>50</v>
      </c>
      <c r="M16" s="52"/>
      <c r="N16" s="52"/>
      <c r="O16" s="52"/>
      <c r="P16" s="52"/>
      <c r="Q16" s="52"/>
      <c r="R16" s="94" t="str">
        <f>IF('入力'!R7="","",'入力'!R7)</f>
        <v>270</v>
      </c>
      <c r="S16" s="94" t="str">
        <f>IF('入力'!W7="","",'入力'!W7)</f>
        <v>2254</v>
      </c>
      <c r="T16" s="52" t="str">
        <f>IF('入力'!P8="","",'入力'!P8)</f>
        <v>松戸市河原塚211-160</v>
      </c>
      <c r="U16" s="94" t="str">
        <f>IF('入力'!AL7="","",'入力'!AL7)</f>
        <v>090</v>
      </c>
      <c r="V16" s="94" t="str">
        <f>IF('入力'!AK8="","",'入力'!AK8)</f>
        <v>9848</v>
      </c>
      <c r="W16" s="94" t="str">
        <f>IF('入力'!AP8="","",'入力'!AP8)</f>
        <v>2869</v>
      </c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9"/>
    </row>
    <row r="17" ht="12.75" customHeight="1">
      <c r="A17" s="80">
        <v>2.0</v>
      </c>
      <c r="B17" s="82" t="s">
        <v>104</v>
      </c>
      <c r="C17" s="52" t="str">
        <f>IF('入力'!C10="","",'入力'!C10)</f>
        <v>酒井</v>
      </c>
      <c r="D17" s="52" t="str">
        <f>IF('入力'!E10="","",'入力'!E10)</f>
        <v>幸二</v>
      </c>
      <c r="E17" s="52" t="str">
        <f>IF('入力'!C9="","",'入力'!C9)</f>
        <v>サカイ</v>
      </c>
      <c r="F17" s="52" t="str">
        <f>IF('入力'!E9="","",'入力'!E9)</f>
        <v>コウジ</v>
      </c>
      <c r="G17" s="52" t="str">
        <f>IF('入力'!G9="","",'入力'!G9)</f>
        <v>JVA001497519</v>
      </c>
      <c r="H17" s="52" t="str">
        <f>IF('入力'!J9="","",'入力'!J9)</f>
        <v/>
      </c>
      <c r="I17" s="52">
        <f>IF('入力'!M9="","",'入力'!M9)</f>
        <v>469849</v>
      </c>
      <c r="J17" s="52"/>
      <c r="K17" s="52"/>
      <c r="L17" s="52">
        <f>IF('入力'!AT9="","",'入力'!AT9)</f>
        <v>62</v>
      </c>
      <c r="M17" s="52"/>
      <c r="N17" s="52"/>
      <c r="O17" s="52"/>
      <c r="P17" s="52"/>
      <c r="Q17" s="52"/>
      <c r="R17" s="94" t="str">
        <f>IF('入力'!R9="","",'入力'!R9)</f>
        <v>273</v>
      </c>
      <c r="S17" s="94" t="str">
        <f>IF('入力'!W9="","",'入力'!W9)</f>
        <v>0113</v>
      </c>
      <c r="T17" s="52" t="str">
        <f>IF('入力'!P10="","",'入力'!P10)</f>
        <v>千葉県鎌ケ谷市道野辺中央4-9-1</v>
      </c>
      <c r="U17" s="94" t="str">
        <f>IF('入力'!AL9="","",'入力'!AL9)</f>
        <v>090</v>
      </c>
      <c r="V17" s="94" t="str">
        <f>IF('入力'!AK10="","",'入力'!AK10)</f>
        <v>7815</v>
      </c>
      <c r="W17" s="94" t="str">
        <f>IF('入力'!AP10="","",'入力'!AP10)</f>
        <v>6975</v>
      </c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9"/>
    </row>
    <row r="18" ht="12.75" customHeight="1">
      <c r="A18" s="80">
        <v>3.0</v>
      </c>
      <c r="B18" s="82" t="s">
        <v>111</v>
      </c>
      <c r="C18" s="52" t="str">
        <f>IF('入力'!C12="","",'入力'!C12)</f>
        <v>入江</v>
      </c>
      <c r="D18" s="52" t="str">
        <f>IF('入力'!E12="","",'入力'!E12)</f>
        <v>勝光</v>
      </c>
      <c r="E18" s="52" t="str">
        <f>IF('入力'!C11="","",'入力'!C11)</f>
        <v>イリエ</v>
      </c>
      <c r="F18" s="52" t="str">
        <f>IF('入力'!E11="","",'入力'!E11)</f>
        <v>マサミツ</v>
      </c>
      <c r="G18" s="52" t="str">
        <f>IF('入力'!G11="","",'入力'!G11)</f>
        <v>JVA000150163</v>
      </c>
      <c r="H18" s="52" t="str">
        <f>IF('入力'!J11="","",'入力'!J11)</f>
        <v/>
      </c>
      <c r="I18" s="52">
        <f>IF('入力'!M11="","",'入力'!M11)</f>
        <v>342433</v>
      </c>
      <c r="J18" s="52"/>
      <c r="K18" s="52"/>
      <c r="L18" s="52">
        <f>IF('入力'!AT11="","",'入力'!AT11)</f>
        <v>58</v>
      </c>
      <c r="M18" s="52"/>
      <c r="N18" s="52"/>
      <c r="O18" s="52"/>
      <c r="P18" s="52"/>
      <c r="Q18" s="52"/>
      <c r="R18" s="94" t="str">
        <f>IF('入力'!R11="","",'入力'!R11)</f>
        <v>271</v>
      </c>
      <c r="S18" s="94" t="str">
        <f>IF('入力'!W11="","",'入力'!W11)</f>
        <v>0064</v>
      </c>
      <c r="T18" s="52" t="str">
        <f>IF('入力'!P12="","",'入力'!P12)</f>
        <v>松戸市上本郷15-1</v>
      </c>
      <c r="U18" s="94" t="str">
        <f>IF('入力'!AL11="","",'入力'!AL11)</f>
        <v>090</v>
      </c>
      <c r="V18" s="94" t="str">
        <f>IF('入力'!AK12="","",'入力'!AK12)</f>
        <v>6033</v>
      </c>
      <c r="W18" s="94" t="str">
        <f>IF('入力'!AP12="","",'入力'!AP12)</f>
        <v>5088</v>
      </c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9"/>
    </row>
    <row r="19" ht="12.75" customHeight="1">
      <c r="A19" s="80">
        <v>4.0</v>
      </c>
      <c r="B19" s="82" t="s">
        <v>122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9"/>
    </row>
    <row r="20" ht="12.75" customHeight="1">
      <c r="A20" s="80">
        <v>5.0</v>
      </c>
      <c r="B20" s="82" t="s">
        <v>124</v>
      </c>
      <c r="C20" s="52" t="str">
        <f>IF('入力'!C14="","",'入力'!C14)</f>
        <v>島岡</v>
      </c>
      <c r="D20" s="52" t="str">
        <f>IF('入力'!E14="","",'入力'!E14)</f>
        <v>奈緒子</v>
      </c>
      <c r="E20" s="52" t="str">
        <f>IF('入力'!C13="","",'入力'!C13)</f>
        <v>シマオカ</v>
      </c>
      <c r="F20" s="52" t="str">
        <f>IF('入力'!E13="","",'入力'!E13)</f>
        <v>ナオコ</v>
      </c>
      <c r="G20" s="52" t="str">
        <f>IF('入力'!G13="","",'入力'!G13)</f>
        <v>JVA023628953</v>
      </c>
      <c r="H20" s="52" t="str">
        <f>IF('入力'!J13="","",'入力'!J13)</f>
        <v/>
      </c>
      <c r="I20" s="52" t="str">
        <f>IF('入力'!M13="","",'入力'!M13)</f>
        <v/>
      </c>
      <c r="J20" s="52"/>
      <c r="K20" s="52"/>
      <c r="L20" s="52">
        <f>IF('入力'!AT13="","",'入力'!AT13)</f>
        <v>42</v>
      </c>
      <c r="M20" s="52"/>
      <c r="N20" s="52"/>
      <c r="O20" s="52"/>
      <c r="P20" s="52"/>
      <c r="Q20" s="52"/>
      <c r="R20" s="94" t="str">
        <f>IF('入力'!R13="","",'入力'!R13)</f>
        <v>270</v>
      </c>
      <c r="S20" s="94" t="str">
        <f>IF('入力'!W13="","",'入力'!W13)</f>
        <v>0066</v>
      </c>
      <c r="T20" s="52" t="str">
        <f>IF('入力'!P14="","",'入力'!P14)</f>
        <v>松戸市吉井町7-16</v>
      </c>
      <c r="U20" s="94" t="str">
        <f>IF('入力'!AL13="","",'入力'!AL13)</f>
        <v>070</v>
      </c>
      <c r="V20" s="94" t="str">
        <f>IF('入力'!AK14="","",'入力'!AK14)</f>
        <v>4475</v>
      </c>
      <c r="W20" s="94" t="str">
        <f>IF('入力'!AP14="","",'入力'!AP14)</f>
        <v>4688</v>
      </c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9"/>
    </row>
    <row r="21" ht="12.75" customHeight="1">
      <c r="A21" s="80">
        <v>6.0</v>
      </c>
      <c r="B21" s="82" t="s">
        <v>135</v>
      </c>
      <c r="C21" s="52"/>
      <c r="D21" s="52"/>
      <c r="E21" s="52"/>
      <c r="F21" s="52"/>
      <c r="G21" s="52" t="str">
        <f>IF('入力'!G15="","",'入力'!G15)</f>
        <v/>
      </c>
      <c r="H21" s="52" t="str">
        <f>IF('入力'!J15="","",'入力'!J15)</f>
        <v/>
      </c>
      <c r="I21" s="52" t="str">
        <f>IF('入力'!M15="","",'入力'!M15)</f>
        <v/>
      </c>
      <c r="J21" s="52"/>
      <c r="K21" s="52"/>
      <c r="L21" s="52" t="str">
        <f>IF('入力'!AT15="","",'入力'!AT15)</f>
        <v/>
      </c>
      <c r="M21" s="52"/>
      <c r="N21" s="52"/>
      <c r="O21" s="52"/>
      <c r="P21" s="52"/>
      <c r="Q21" s="52"/>
      <c r="R21" s="52" t="str">
        <f>IF('入力'!R15="","",'入力'!R15)</f>
        <v/>
      </c>
      <c r="S21" s="52" t="str">
        <f>IF('入力'!W15="","",'入力'!W15)</f>
        <v/>
      </c>
      <c r="T21" s="52" t="str">
        <f>IF('入力'!P16="","",'入力'!P16)</f>
        <v/>
      </c>
      <c r="U21" s="52" t="str">
        <f>IF('入力'!AL15="","",'入力'!AL15)</f>
        <v/>
      </c>
      <c r="V21" s="52" t="str">
        <f>IF('入力'!AK16="","",'入力'!AK16)</f>
        <v/>
      </c>
      <c r="W21" s="52" t="str">
        <f>IF('入力'!AP16="","",'入力'!AP16)</f>
        <v/>
      </c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9"/>
    </row>
    <row r="22" ht="12.75" customHeight="1">
      <c r="A22" s="80">
        <v>7.0</v>
      </c>
      <c r="B22" s="82" t="s">
        <v>140</v>
      </c>
      <c r="C22" s="52" t="str">
        <f>IF('入力'!C18="","",'入力'!C18)</f>
        <v>堀川</v>
      </c>
      <c r="D22" s="52" t="str">
        <f>IF('入力'!E18="","",'入力'!E18)</f>
        <v>勤</v>
      </c>
      <c r="E22" s="52" t="str">
        <f>IF('入力'!C17="","",'入力'!C17)</f>
        <v>ホリカワ</v>
      </c>
      <c r="F22" s="52" t="str">
        <f>IF('入力'!E17="","",'入力'!E17)</f>
        <v>ツトム</v>
      </c>
      <c r="G22" s="52"/>
      <c r="H22" s="52"/>
      <c r="I22" s="52"/>
      <c r="J22" s="52"/>
      <c r="K22" s="52"/>
      <c r="L22" s="52">
        <f>IF('入力'!AT17="","",'入力'!AT17)</f>
        <v>50</v>
      </c>
      <c r="M22" s="52"/>
      <c r="N22" s="127">
        <f>IF('入力'!C23="","",'入力'!C23)</f>
        <v>90</v>
      </c>
      <c r="O22" s="52">
        <f>IF('入力'!E23="","",'入力'!E23)</f>
        <v>9848</v>
      </c>
      <c r="P22" s="52">
        <f>IF('入力'!G23="","",'入力'!G23)</f>
        <v>2869</v>
      </c>
      <c r="Q22" s="52"/>
      <c r="R22" s="94" t="str">
        <f>IF('入力'!R17="","",'入力'!R17)</f>
        <v>270</v>
      </c>
      <c r="S22" s="94" t="str">
        <f>IF('入力'!W17="","",'入力'!W17)</f>
        <v>2254</v>
      </c>
      <c r="T22" s="52" t="str">
        <f>IF('入力'!P18="","",'入力'!P18)</f>
        <v>松戸市河原塚211-160</v>
      </c>
      <c r="U22" s="94" t="str">
        <f>IF('入力'!AL17="","",'入力'!AL17)</f>
        <v>090</v>
      </c>
      <c r="V22" s="94" t="str">
        <f>IF('入力'!AK18="","",'入力'!AK18)</f>
        <v>9848</v>
      </c>
      <c r="W22" s="94" t="str">
        <f>IF('入力'!AP18="","",'入力'!AP18)</f>
        <v>2869</v>
      </c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9"/>
    </row>
    <row r="23" ht="12.75" customHeight="1">
      <c r="A23" s="80">
        <v>8.0</v>
      </c>
      <c r="B23" s="82" t="s">
        <v>141</v>
      </c>
      <c r="C23" s="52" t="str">
        <f>IF('入力'!$C$16="","",'入力'!$C$16)</f>
        <v/>
      </c>
      <c r="D23" s="52" t="str">
        <f>IF('入力'!$E$16="","",'入力'!$E$16)</f>
        <v/>
      </c>
      <c r="E23" s="52" t="str">
        <f>IF('入力'!$C$15="","",'入力'!$C$15)</f>
        <v/>
      </c>
      <c r="F23" s="52" t="str">
        <f>IF('入力'!$E$15="","",'入力'!$E$15)</f>
        <v/>
      </c>
      <c r="G23" s="52" t="str">
        <f>IF('入力'!G17="","",'入力'!G17)</f>
        <v/>
      </c>
      <c r="H23" s="52" t="str">
        <f>IF('入力'!J17="","",'入力'!J17)</f>
        <v/>
      </c>
      <c r="I23" s="52" t="str">
        <f>IF('入力'!M17="","",'入力'!M17)</f>
        <v/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9"/>
    </row>
    <row r="24" ht="12.75" customHeight="1">
      <c r="A24" s="80">
        <v>9.0</v>
      </c>
      <c r="B24" s="82" t="s">
        <v>143</v>
      </c>
      <c r="C24" s="82" t="str">
        <f>VLOOKUP($B$51,$A$53:$F$352,3)</f>
        <v>戸張</v>
      </c>
      <c r="D24" s="82" t="str">
        <f>VLOOKUP($B$51,$A$53:$F$352,4)</f>
        <v>穂風</v>
      </c>
      <c r="E24" s="82" t="str">
        <f>VLOOKUP($B$51,$A$53:$F$352,5)</f>
        <v>トバリ</v>
      </c>
      <c r="F24" s="82" t="str">
        <f>VLOOKUP($B$51,$A$53:$F$352,6)</f>
        <v>ホノカ</v>
      </c>
      <c r="G24" s="52" t="str">
        <f>IF('入力'!G8="","",'入力'!G8)</f>
        <v/>
      </c>
      <c r="H24" s="52" t="str">
        <f>IF('入力'!J8="","",'入力'!J8)</f>
        <v/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9"/>
    </row>
    <row r="25" ht="12.75" customHeight="1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9"/>
    </row>
    <row r="26" ht="12.75" customHeight="1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9"/>
    </row>
    <row r="27" ht="12.75" customHeight="1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9"/>
    </row>
    <row r="28" ht="12.75" customHeight="1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9"/>
    </row>
    <row r="29" ht="12.75" customHeight="1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9"/>
    </row>
    <row r="30" ht="12.75" customHeight="1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9"/>
    </row>
    <row r="31" ht="12.75" customHeight="1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9"/>
    </row>
    <row r="32" ht="12.75" customHeight="1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9"/>
    </row>
    <row r="33" ht="12.75" customHeight="1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9"/>
    </row>
    <row r="34" ht="12.75" customHeight="1">
      <c r="A34" s="51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9"/>
    </row>
    <row r="35" ht="12.75" customHeight="1">
      <c r="A35" s="51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9"/>
    </row>
    <row r="36" ht="12.75" customHeight="1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9"/>
    </row>
    <row r="37" ht="12.75" customHeight="1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9"/>
    </row>
    <row r="38" ht="12.75" customHeight="1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9"/>
    </row>
    <row r="39" ht="12.75" customHeight="1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9"/>
    </row>
    <row r="40" ht="12.75" customHeight="1">
      <c r="A40" s="65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66"/>
    </row>
    <row r="41" ht="12.75" customHeight="1">
      <c r="A41" s="149"/>
      <c r="B41" s="15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ht="12.75" customHeight="1">
      <c r="A42" s="149"/>
      <c r="B42" s="15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ht="12.75" customHeight="1">
      <c r="A43" s="149"/>
      <c r="B43" s="15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ht="12.75" customHeight="1">
      <c r="A44" s="149"/>
      <c r="B44" s="15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ht="12.75" customHeight="1">
      <c r="A45" s="149"/>
      <c r="B45" s="15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ht="12.75" customHeight="1">
      <c r="A46" s="149"/>
      <c r="B46" s="15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ht="12.75" customHeight="1">
      <c r="A47" s="149"/>
      <c r="B47" s="15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ht="12.75" customHeight="1">
      <c r="A48" s="149"/>
      <c r="B48" s="15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ht="12.75" customHeight="1">
      <c r="A49" s="149"/>
      <c r="B49" s="15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ht="12.75" customHeight="1">
      <c r="A50" s="149"/>
      <c r="B50" s="15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ht="12.75" customHeight="1">
      <c r="A51" s="173" t="s">
        <v>155</v>
      </c>
      <c r="B51" s="176">
        <f>IF('入力'!Y35="","",'入力'!Y35)</f>
        <v>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ht="12.75" customHeight="1">
      <c r="A52" s="178" t="s">
        <v>158</v>
      </c>
      <c r="B52" s="179" t="s">
        <v>159</v>
      </c>
      <c r="C52" s="4" t="s">
        <v>160</v>
      </c>
      <c r="D52" s="4" t="s">
        <v>161</v>
      </c>
      <c r="E52" s="4" t="s">
        <v>162</v>
      </c>
      <c r="F52" s="4" t="s">
        <v>163</v>
      </c>
      <c r="G52" s="4" t="s">
        <v>74</v>
      </c>
      <c r="H52" s="4" t="s">
        <v>164</v>
      </c>
      <c r="I52" s="4" t="s">
        <v>165</v>
      </c>
      <c r="J52" s="4" t="s">
        <v>166</v>
      </c>
      <c r="K52" s="4" t="s">
        <v>167</v>
      </c>
      <c r="L52" s="4" t="s">
        <v>168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5"/>
    </row>
    <row r="53" ht="12.75" customHeight="1">
      <c r="A53" s="51">
        <v>1.0</v>
      </c>
      <c r="B53" s="52" t="str">
        <f>IF('入力'!B27="","",'入力'!B27)</f>
        <v>①</v>
      </c>
      <c r="C53" s="52" t="str">
        <f>IF('入力'!C28="","",'入力'!C28)</f>
        <v>戸張</v>
      </c>
      <c r="D53" s="52" t="str">
        <f>IF('入力'!E28="","",'入力'!E28)</f>
        <v>穂風</v>
      </c>
      <c r="E53" s="52" t="str">
        <f>IF('入力'!C27="","",'入力'!C27)</f>
        <v>トバリ</v>
      </c>
      <c r="F53" s="52" t="str">
        <f>IF('入力'!E27="","",'入力'!E27)</f>
        <v>ホノカ</v>
      </c>
      <c r="G53" s="52" t="str">
        <f>IF('入力'!M27="","",'入力'!M27)</f>
        <v>JVA019742120</v>
      </c>
      <c r="H53" s="52" t="str">
        <f>IF('入力'!I27="","",'入力'!I27)</f>
        <v>松戸市立古ヶ崎小学校</v>
      </c>
      <c r="I53" s="52">
        <f>IF('入力'!G27="","",'入力'!G27)</f>
        <v>6</v>
      </c>
      <c r="J53" s="52">
        <f>IF('入力'!P27="","",'入力'!P27)</f>
        <v>145</v>
      </c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9"/>
    </row>
    <row r="54" ht="12.75" customHeight="1">
      <c r="A54" s="51">
        <f t="shared" ref="A54:A352" si="1">A53+1</f>
        <v>2</v>
      </c>
      <c r="B54" s="52">
        <f>IF('入力'!B29="","",'入力'!B29)</f>
        <v>2</v>
      </c>
      <c r="C54" s="52" t="str">
        <f>IF('入力'!C30="","",'入力'!C30)</f>
        <v>鈴木</v>
      </c>
      <c r="D54" s="52" t="str">
        <f>IF('入力'!E30="","",'入力'!E30)</f>
        <v>彩加</v>
      </c>
      <c r="E54" s="52" t="str">
        <f>IF('入力'!C29="","",'入力'!C29)</f>
        <v>スズキ</v>
      </c>
      <c r="F54" s="52" t="str">
        <f>IF('入力'!E29="","",'入力'!E29)</f>
        <v>サヤカ</v>
      </c>
      <c r="G54" s="52" t="str">
        <f>IF('入力'!M29="","",'入力'!M29)</f>
        <v>JVA023120631</v>
      </c>
      <c r="H54" s="52" t="str">
        <f>IF('入力'!I29="","",'入力'!I29)</f>
        <v>松戸市立八ヶ崎小学校</v>
      </c>
      <c r="I54" s="52">
        <f>IF('入力'!G29="","",'入力'!G29)</f>
        <v>6</v>
      </c>
      <c r="J54" s="52">
        <f>IF('入力'!P29="","",'入力'!P29)</f>
        <v>153</v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9"/>
    </row>
    <row r="55" ht="12.75" customHeight="1">
      <c r="A55" s="51">
        <f t="shared" si="1"/>
        <v>3</v>
      </c>
      <c r="B55" s="52">
        <f>IF('入力'!B31="","",'入力'!B31)</f>
        <v>3</v>
      </c>
      <c r="C55" s="52" t="str">
        <f>IF('入力'!C32="","",'入力'!C32)</f>
        <v>西尾</v>
      </c>
      <c r="D55" s="52" t="str">
        <f>IF('入力'!E32="","",'入力'!E32)</f>
        <v>優奈</v>
      </c>
      <c r="E55" s="52" t="str">
        <f>IF('入力'!C31="","",'入力'!C31)</f>
        <v>ニシオ</v>
      </c>
      <c r="F55" s="52" t="str">
        <f>IF('入力'!E31="","",'入力'!E31)</f>
        <v>ユウナ</v>
      </c>
      <c r="G55" s="52" t="str">
        <f>IF('入力'!M31="","",'入力'!M31)</f>
        <v>JVA023266896</v>
      </c>
      <c r="H55" s="52" t="str">
        <f>IF('入力'!I31="","",'入力'!I31)</f>
        <v>松戸市立八ヶ崎小学校</v>
      </c>
      <c r="I55" s="52">
        <f>IF('入力'!G31="","",'入力'!G31)</f>
        <v>6</v>
      </c>
      <c r="J55" s="52">
        <f>IF('入力'!P31="","",'入力'!P31)</f>
        <v>142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9"/>
    </row>
    <row r="56" ht="12.75" customHeight="1">
      <c r="A56" s="51">
        <f t="shared" si="1"/>
        <v>4</v>
      </c>
      <c r="B56" s="52">
        <f>IF('入力'!B33="","",'入力'!B33)</f>
        <v>4</v>
      </c>
      <c r="C56" s="52" t="str">
        <f>IF('入力'!C34="","",'入力'!C34)</f>
        <v>根津</v>
      </c>
      <c r="D56" s="52" t="str">
        <f>IF('入力'!E34="","",'入力'!E34)</f>
        <v>絢乃</v>
      </c>
      <c r="E56" s="52" t="str">
        <f>IF('入力'!C33="","",'入力'!C33)</f>
        <v>ネズ</v>
      </c>
      <c r="F56" s="52" t="str">
        <f>IF('入力'!E33="","",'入力'!E33)</f>
        <v>アヤノ</v>
      </c>
      <c r="G56" s="52" t="str">
        <f>IF('入力'!M33="","",'入力'!M33)</f>
        <v>JVA022548603</v>
      </c>
      <c r="H56" s="52" t="str">
        <f>IF('入力'!I33="","",'入力'!I33)</f>
        <v>柏市立光ヶ丘小学校</v>
      </c>
      <c r="I56" s="52">
        <f>IF('入力'!G33="","",'入力'!G33)</f>
        <v>4</v>
      </c>
      <c r="J56" s="52">
        <f>IF('入力'!P33="","",'入力'!P33)</f>
        <v>147</v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9"/>
    </row>
    <row r="57" ht="12.75" customHeight="1">
      <c r="A57" s="51">
        <f t="shared" si="1"/>
        <v>5</v>
      </c>
      <c r="B57" s="52">
        <f>IF('入力'!B35="","",'入力'!B35)</f>
        <v>5</v>
      </c>
      <c r="C57" s="52" t="str">
        <f>IF('入力'!C36="","",'入力'!C36)</f>
        <v>尾園</v>
      </c>
      <c r="D57" s="52" t="str">
        <f>IF('入力'!E36="","",'入力'!E36)</f>
        <v>千重美</v>
      </c>
      <c r="E57" s="52" t="str">
        <f>IF('入力'!C35="","",'入力'!C35)</f>
        <v>オゾノ</v>
      </c>
      <c r="F57" s="52" t="str">
        <f>IF('入力'!E35="","",'入力'!E35)</f>
        <v>チエミ</v>
      </c>
      <c r="G57" s="52" t="str">
        <f>IF('入力'!M35="","",'入力'!M35)</f>
        <v>JVA022151285</v>
      </c>
      <c r="H57" s="52" t="str">
        <f>IF('入力'!I35="","",'入力'!I35)</f>
        <v>松戸市立東部小学校</v>
      </c>
      <c r="I57" s="52">
        <f>IF('入力'!G35="","",'入力'!G35)</f>
        <v>4</v>
      </c>
      <c r="J57" s="52">
        <f>IF('入力'!P35="","",'入力'!P35)</f>
        <v>146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9"/>
    </row>
    <row r="58" ht="12.75" customHeight="1">
      <c r="A58" s="51">
        <f t="shared" si="1"/>
        <v>6</v>
      </c>
      <c r="B58" s="52">
        <f>IF('入力'!B37="","",'入力'!B37)</f>
        <v>6</v>
      </c>
      <c r="C58" s="52" t="str">
        <f>IF('入力'!C38="","",'入力'!C38)</f>
        <v>溝口</v>
      </c>
      <c r="D58" s="52" t="str">
        <f>IF('入力'!E38="","",'入力'!E38)</f>
        <v>琴音</v>
      </c>
      <c r="E58" s="52" t="str">
        <f>IF('入力'!C37="","",'入力'!C37)</f>
        <v>ミゾグチ</v>
      </c>
      <c r="F58" s="52" t="str">
        <f>IF('入力'!E37="","",'入力'!E37)</f>
        <v>コトネ</v>
      </c>
      <c r="G58" s="52" t="str">
        <f>IF('入力'!M37="","",'入力'!M37)</f>
        <v>JVA023628885</v>
      </c>
      <c r="H58" s="52" t="str">
        <f>IF('入力'!I37="","",'入力'!I37)</f>
        <v>松戸市立八ヶ崎小学校</v>
      </c>
      <c r="I58" s="52">
        <f>IF('入力'!G37="","",'入力'!G37)</f>
        <v>4</v>
      </c>
      <c r="J58" s="52">
        <f>IF('入力'!P37="","",'入力'!P37)</f>
        <v>146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9"/>
    </row>
    <row r="59" ht="12.75" customHeight="1">
      <c r="A59" s="51">
        <f t="shared" si="1"/>
        <v>7</v>
      </c>
      <c r="B59" s="52">
        <f>IF('入力'!B39="","",'入力'!B39)</f>
        <v>7</v>
      </c>
      <c r="C59" s="52" t="str">
        <f>IF('入力'!C40="","",'入力'!C40)</f>
        <v>鈴木</v>
      </c>
      <c r="D59" s="52" t="str">
        <f>IF('入力'!E40="","",'入力'!E40)</f>
        <v>結菜</v>
      </c>
      <c r="E59" s="52" t="str">
        <f>IF('入力'!C39="","",'入力'!C39)</f>
        <v>スズキ</v>
      </c>
      <c r="F59" s="52" t="str">
        <f>IF('入力'!E39="","",'入力'!E39)</f>
        <v>ユイナ</v>
      </c>
      <c r="G59" s="52" t="str">
        <f>IF('入力'!M39="","",'入力'!M39)</f>
        <v>JVA023120655</v>
      </c>
      <c r="H59" s="52" t="str">
        <f>IF('入力'!I39="","",'入力'!I39)</f>
        <v>松戸市立八ヶ崎小学校</v>
      </c>
      <c r="I59" s="52">
        <f>IF('入力'!G39="","",'入力'!G39)</f>
        <v>4</v>
      </c>
      <c r="J59" s="52">
        <f>IF('入力'!P39="","",'入力'!P39)</f>
        <v>145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9"/>
    </row>
    <row r="60" ht="12.75" customHeight="1">
      <c r="A60" s="51">
        <f t="shared" si="1"/>
        <v>8</v>
      </c>
      <c r="B60" s="52">
        <f>IF('入力'!B41="","",'入力'!B41)</f>
        <v>8</v>
      </c>
      <c r="C60" s="52" t="str">
        <f>IF('入力'!C42="","",'入力'!C42)</f>
        <v>山本</v>
      </c>
      <c r="D60" s="52" t="str">
        <f>IF('入力'!E42="","",'入力'!E42)</f>
        <v>心暖</v>
      </c>
      <c r="E60" s="52" t="str">
        <f>IF('入力'!C41="","",'入力'!C41)</f>
        <v>ヤマモト</v>
      </c>
      <c r="F60" s="52" t="str">
        <f>IF('入力'!E41="","",'入力'!E41)</f>
        <v>ココナ</v>
      </c>
      <c r="G60" s="52" t="str">
        <f>IF('入力'!M41="","",'入力'!M41)</f>
        <v>JVA023628892</v>
      </c>
      <c r="H60" s="52" t="str">
        <f>IF('入力'!I41="","",'入力'!I41)</f>
        <v>松戸市立寒風台小学校</v>
      </c>
      <c r="I60" s="52">
        <f>IF('入力'!G41="","",'入力'!G41)</f>
        <v>5</v>
      </c>
      <c r="J60" s="52">
        <f>IF('入力'!P41="","",'入力'!P41)</f>
        <v>135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9"/>
    </row>
    <row r="61" ht="12.75" customHeight="1">
      <c r="A61" s="51">
        <f t="shared" si="1"/>
        <v>9</v>
      </c>
      <c r="B61" s="52">
        <f>IF('入力'!B43="","",'入力'!B43)</f>
        <v>9</v>
      </c>
      <c r="C61" s="52" t="str">
        <f>IF('入力'!C44="","",'入力'!C44)</f>
        <v>西村</v>
      </c>
      <c r="D61" s="52" t="str">
        <f>IF('入力'!E44="","",'入力'!E44)</f>
        <v>美悠</v>
      </c>
      <c r="E61" s="52" t="str">
        <f>IF('入力'!C43="","",'入力'!C43)</f>
        <v>ニシムラ</v>
      </c>
      <c r="F61" s="52" t="str">
        <f>IF('入力'!E43="","",'入力'!E43)</f>
        <v>ミユ</v>
      </c>
      <c r="G61" s="52" t="str">
        <f>IF('入力'!M43="","",'入力'!M43)</f>
        <v>JVA023628908</v>
      </c>
      <c r="H61" s="52" t="str">
        <f>IF('入力'!I43="","",'入力'!I43)</f>
        <v>松戸市立八ヶ崎小学校</v>
      </c>
      <c r="I61" s="52">
        <f>IF('入力'!G43="","",'入力'!G43)</f>
        <v>4</v>
      </c>
      <c r="J61" s="52">
        <f>IF('入力'!P43="","",'入力'!P43)</f>
        <v>145</v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9"/>
    </row>
    <row r="62" ht="12.75" customHeight="1">
      <c r="A62" s="51">
        <f t="shared" si="1"/>
        <v>10</v>
      </c>
      <c r="B62" s="52">
        <f>IF('入力'!B45="","",'入力'!B45)</f>
        <v>10</v>
      </c>
      <c r="C62" s="52" t="str">
        <f>IF('入力'!C46="","",'入力'!C46)</f>
        <v>加藤</v>
      </c>
      <c r="D62" s="52" t="str">
        <f>IF('入力'!E46="","",'入力'!E46)</f>
        <v>璃子</v>
      </c>
      <c r="E62" s="52" t="str">
        <f>IF('入力'!C45="","",'入力'!C45)</f>
        <v>カトウ</v>
      </c>
      <c r="F62" s="52" t="str">
        <f>IF('入力'!E45="","",'入力'!E45)</f>
        <v>リコ</v>
      </c>
      <c r="G62" s="52" t="str">
        <f>IF('入力'!M45="","",'入力'!M45)</f>
        <v>JVA022943408</v>
      </c>
      <c r="H62" s="52" t="str">
        <f>IF('入力'!I45="","",'入力'!I45)</f>
        <v>松戸市立上本郷小学校</v>
      </c>
      <c r="I62" s="52">
        <f>IF('入力'!G45="","",'入力'!G45)</f>
        <v>4</v>
      </c>
      <c r="J62" s="52">
        <f>IF('入力'!P45="","",'入力'!P45)</f>
        <v>137</v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9"/>
    </row>
    <row r="63" ht="12.75" customHeight="1">
      <c r="A63" s="51">
        <f t="shared" si="1"/>
        <v>11</v>
      </c>
      <c r="B63" s="52">
        <f>IF('入力'!B47="","",'入力'!B47)</f>
        <v>11</v>
      </c>
      <c r="C63" s="52" t="str">
        <f>IF('入力'!C48="","",'入力'!C48)</f>
        <v>原田</v>
      </c>
      <c r="D63" s="52" t="str">
        <f>IF('入力'!E48="","",'入力'!E48)</f>
        <v>舜</v>
      </c>
      <c r="E63" s="52" t="str">
        <f>IF('入力'!C47="","",'入力'!C47)</f>
        <v>ハラダ</v>
      </c>
      <c r="F63" s="52" t="str">
        <f>IF('入力'!E47="","",'入力'!E47)</f>
        <v>アマネ</v>
      </c>
      <c r="G63" s="52" t="str">
        <f>IF('入力'!M47="","",'入力'!M47)</f>
        <v>JVA023537293</v>
      </c>
      <c r="H63" s="52" t="str">
        <f>IF('入力'!I47="","",'入力'!I47)</f>
        <v>松戸市立六実小学校</v>
      </c>
      <c r="I63" s="52">
        <f>IF('入力'!G47="","",'入力'!G47)</f>
        <v>3</v>
      </c>
      <c r="J63" s="52">
        <f>IF('入力'!P47="","",'入力'!P47)</f>
        <v>140</v>
      </c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9"/>
    </row>
    <row r="64" ht="12.75" customHeight="1">
      <c r="A64" s="51">
        <f t="shared" si="1"/>
        <v>12</v>
      </c>
      <c r="B64" s="52">
        <f>IF('入力'!B49="","",'入力'!B49)</f>
        <v>12</v>
      </c>
      <c r="C64" s="52" t="str">
        <f>IF('入力'!C50="","",'入力'!C50)</f>
        <v>丸山</v>
      </c>
      <c r="D64" s="52" t="str">
        <f>IF('入力'!E50="","",'入力'!E50)</f>
        <v>乃蒼</v>
      </c>
      <c r="E64" s="52" t="str">
        <f>IF('入力'!C49="","",'入力'!C49)</f>
        <v>マルヤマ</v>
      </c>
      <c r="F64" s="52" t="str">
        <f>IF('入力'!E49="","",'入力'!E49)</f>
        <v>ノア</v>
      </c>
      <c r="G64" s="52" t="str">
        <f>IF('入力'!M49="","",'入力'!M49)</f>
        <v>JVA022151292</v>
      </c>
      <c r="H64" s="52" t="str">
        <f>IF('入力'!I49="","",'入力'!I49)</f>
        <v>流山市立南流山小学校</v>
      </c>
      <c r="I64" s="52">
        <f>IF('入力'!G49="","",'入力'!G49)</f>
        <v>3</v>
      </c>
      <c r="J64" s="52">
        <f>IF('入力'!P49="","",'入力'!P49)</f>
        <v>131</v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9"/>
    </row>
    <row r="65" ht="12.75" customHeight="1">
      <c r="A65" s="51">
        <f t="shared" si="1"/>
        <v>13</v>
      </c>
      <c r="B65" s="52">
        <f>IF('入力'!B51="","",'入力'!B51)</f>
        <v>13</v>
      </c>
      <c r="C65" s="52" t="str">
        <f>IF('入力'!C52="","",'入力'!C52)</f>
        <v>芳賀</v>
      </c>
      <c r="D65" s="52" t="str">
        <f>IF('入力'!E52="","",'入力'!E52)</f>
        <v>このか</v>
      </c>
      <c r="E65" s="52" t="str">
        <f>IF('入力'!C51="","",'入力'!C51)</f>
        <v>ハガ</v>
      </c>
      <c r="F65" s="52" t="str">
        <f>IF('入力'!E51="","",'入力'!E51)</f>
        <v>コノカ</v>
      </c>
      <c r="G65" s="52" t="str">
        <f>IF('入力'!M51="","",'入力'!M51)</f>
        <v>JVA021363894</v>
      </c>
      <c r="H65" s="52" t="str">
        <f>IF('入力'!I51="","",'入力'!I51)</f>
        <v>松戸市立柿木台小学校</v>
      </c>
      <c r="I65" s="52">
        <f>IF('入力'!G51="","",'入力'!G51)</f>
        <v>3</v>
      </c>
      <c r="J65" s="52">
        <f>IF('入力'!P51="","",'入力'!P51)</f>
        <v>126</v>
      </c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9"/>
    </row>
    <row r="66" ht="12.75" customHeight="1">
      <c r="A66" s="51">
        <f t="shared" si="1"/>
        <v>14</v>
      </c>
      <c r="B66" s="52">
        <f>IF('入力'!B53="","",'入力'!B53)</f>
        <v>14</v>
      </c>
      <c r="C66" s="52" t="str">
        <f>IF('入力'!C54="","",'入力'!C54)</f>
        <v>三浦</v>
      </c>
      <c r="D66" s="52" t="str">
        <f>IF('入力'!E54="","",'入力'!E54)</f>
        <v>帆奈</v>
      </c>
      <c r="E66" s="52" t="str">
        <f>IF('入力'!C53="","",'入力'!C53)</f>
        <v>ミウラ</v>
      </c>
      <c r="F66" s="52" t="str">
        <f>IF('入力'!E53="","",'入力'!E53)</f>
        <v>ハンナ</v>
      </c>
      <c r="G66" s="52" t="str">
        <f>IF('入力'!M53="","",'入力'!M53)</f>
        <v>JVA022151339</v>
      </c>
      <c r="H66" s="52" t="str">
        <f>IF('入力'!I53="","",'入力'!I53)</f>
        <v>松戸市立馬橋北小学校</v>
      </c>
      <c r="I66" s="52">
        <f>IF('入力'!G53="","",'入力'!G53)</f>
        <v>3</v>
      </c>
      <c r="J66" s="52">
        <f>IF('入力'!P53="","",'入力'!P53)</f>
        <v>124</v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9"/>
    </row>
    <row r="67" ht="12.75" customHeight="1">
      <c r="A67" s="51">
        <f t="shared" si="1"/>
        <v>15</v>
      </c>
      <c r="B67" s="52" t="str">
        <f>IF('入力'!B54="","",'入力'!B54)</f>
        <v/>
      </c>
      <c r="C67" s="52"/>
      <c r="D67" s="52"/>
      <c r="E67" s="52"/>
      <c r="F67" s="52"/>
      <c r="G67" s="52"/>
      <c r="H67" s="52" t="str">
        <f>IF('入力'!I54="","",'入力'!I54)</f>
        <v/>
      </c>
      <c r="I67" s="52" t="str">
        <f>IF('入力'!G52="","",'入力'!G52)</f>
        <v/>
      </c>
      <c r="J67" s="52" t="str">
        <f>IF('入力'!P52="","",'入力'!P52)</f>
        <v/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9"/>
    </row>
    <row r="68" ht="12.75" customHeight="1">
      <c r="A68" s="51">
        <f t="shared" si="1"/>
        <v>16</v>
      </c>
      <c r="B68" s="52" t="str">
        <f>IF('入力'!B28="","",'入力'!B28)</f>
        <v/>
      </c>
      <c r="C68" s="52"/>
      <c r="D68" s="52"/>
      <c r="E68" s="52"/>
      <c r="F68" s="52"/>
      <c r="G68" s="52"/>
      <c r="H68" s="52" t="str">
        <f>IF('入力'!I28="","",'入力'!I28)</f>
        <v/>
      </c>
      <c r="I68" s="52" t="str">
        <f>IF('入力'!G54="","",'入力'!G54)</f>
        <v/>
      </c>
      <c r="J68" s="52" t="str">
        <f>IF('入力'!P54="","",'入力'!P54)</f>
        <v/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9"/>
    </row>
    <row r="69" ht="12.75" customHeight="1">
      <c r="A69" s="51">
        <f t="shared" si="1"/>
        <v>17</v>
      </c>
      <c r="B69" s="52" t="str">
        <f>IF('入力'!B30="","",'入力'!B30)</f>
        <v/>
      </c>
      <c r="C69" s="52"/>
      <c r="D69" s="52"/>
      <c r="E69" s="52"/>
      <c r="F69" s="52"/>
      <c r="G69" s="52"/>
      <c r="H69" s="52" t="str">
        <f>IF('入力'!I30="","",'入力'!I30)</f>
        <v/>
      </c>
      <c r="I69" s="52" t="str">
        <f>IF('入力'!G28="","",'入力'!G28)</f>
        <v/>
      </c>
      <c r="J69" s="52" t="str">
        <f>IF('入力'!P28="","",'入力'!P28)</f>
        <v/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9"/>
    </row>
    <row r="70" ht="12.75" customHeight="1">
      <c r="A70" s="51">
        <f t="shared" si="1"/>
        <v>18</v>
      </c>
      <c r="B70" s="52" t="str">
        <f>IF('入力'!B32="","",'入力'!B32)</f>
        <v/>
      </c>
      <c r="C70" s="52"/>
      <c r="D70" s="52"/>
      <c r="E70" s="52"/>
      <c r="F70" s="52"/>
      <c r="G70" s="52"/>
      <c r="H70" s="52" t="str">
        <f>IF('入力'!I32="","",'入力'!I32)</f>
        <v/>
      </c>
      <c r="I70" s="52" t="str">
        <f>IF('入力'!G30="","",'入力'!G30)</f>
        <v/>
      </c>
      <c r="J70" s="52" t="str">
        <f>IF('入力'!P30="","",'入力'!P30)</f>
        <v/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9"/>
    </row>
    <row r="71" ht="12.75" customHeight="1">
      <c r="A71" s="51">
        <f t="shared" si="1"/>
        <v>19</v>
      </c>
      <c r="B71" s="52" t="str">
        <f>IF('入力'!B34="","",'入力'!B34)</f>
        <v/>
      </c>
      <c r="C71" s="52"/>
      <c r="D71" s="52"/>
      <c r="E71" s="52"/>
      <c r="F71" s="52"/>
      <c r="G71" s="52"/>
      <c r="H71" s="52" t="str">
        <f>IF('入力'!I34="","",'入力'!I34)</f>
        <v/>
      </c>
      <c r="I71" s="52" t="str">
        <f>IF('入力'!G32="","",'入力'!G32)</f>
        <v/>
      </c>
      <c r="J71" s="52" t="str">
        <f>IF('入力'!P32="","",'入力'!P32)</f>
        <v/>
      </c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9"/>
    </row>
    <row r="72" ht="12.75" customHeight="1">
      <c r="A72" s="51">
        <f t="shared" si="1"/>
        <v>20</v>
      </c>
      <c r="B72" s="52" t="str">
        <f>IF('入力'!B36="","",'入力'!B36)</f>
        <v/>
      </c>
      <c r="C72" s="52"/>
      <c r="D72" s="52"/>
      <c r="E72" s="52"/>
      <c r="F72" s="52"/>
      <c r="G72" s="52"/>
      <c r="H72" s="52" t="str">
        <f>IF('入力'!I36="","",'入力'!I36)</f>
        <v/>
      </c>
      <c r="I72" s="52" t="str">
        <f>IF('入力'!G34="","",'入力'!G34)</f>
        <v/>
      </c>
      <c r="J72" s="52" t="str">
        <f>IF('入力'!P34="","",'入力'!P34)</f>
        <v/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9"/>
    </row>
    <row r="73" ht="12.75" customHeight="1">
      <c r="A73" s="51">
        <f t="shared" si="1"/>
        <v>21</v>
      </c>
      <c r="B73" s="52" t="str">
        <f>IF('入力'!B38="","",'入力'!B38)</f>
        <v/>
      </c>
      <c r="C73" s="52"/>
      <c r="D73" s="52"/>
      <c r="E73" s="52"/>
      <c r="F73" s="52"/>
      <c r="G73" s="52"/>
      <c r="H73" s="52" t="str">
        <f>IF('入力'!I38="","",'入力'!I38)</f>
        <v/>
      </c>
      <c r="I73" s="52" t="str">
        <f>IF('入力'!G36="","",'入力'!G36)</f>
        <v/>
      </c>
      <c r="J73" s="52" t="str">
        <f>IF('入力'!P36="","",'入力'!P36)</f>
        <v/>
      </c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9"/>
    </row>
    <row r="74" ht="12.75" customHeight="1">
      <c r="A74" s="51">
        <f t="shared" si="1"/>
        <v>22</v>
      </c>
      <c r="B74" s="52" t="str">
        <f>IF('入力'!B40="","",'入力'!B40)</f>
        <v/>
      </c>
      <c r="C74" s="52"/>
      <c r="D74" s="52"/>
      <c r="E74" s="52"/>
      <c r="F74" s="52"/>
      <c r="G74" s="52"/>
      <c r="H74" s="52" t="str">
        <f>IF('入力'!I40="","",'入力'!I40)</f>
        <v/>
      </c>
      <c r="I74" s="52" t="str">
        <f>IF('入力'!G38="","",'入力'!G38)</f>
        <v/>
      </c>
      <c r="J74" s="52" t="str">
        <f>IF('入力'!P38="","",'入力'!P38)</f>
        <v/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9"/>
    </row>
    <row r="75" ht="12.75" customHeight="1">
      <c r="A75" s="51">
        <f t="shared" si="1"/>
        <v>23</v>
      </c>
      <c r="B75" s="52" t="str">
        <f>IF('入力'!B42="","",'入力'!B42)</f>
        <v/>
      </c>
      <c r="C75" s="52"/>
      <c r="D75" s="52"/>
      <c r="E75" s="52"/>
      <c r="F75" s="52"/>
      <c r="G75" s="52"/>
      <c r="H75" s="52" t="str">
        <f>IF('入力'!I42="","",'入力'!I42)</f>
        <v/>
      </c>
      <c r="I75" s="52" t="str">
        <f>IF('入力'!G40="","",'入力'!G40)</f>
        <v/>
      </c>
      <c r="J75" s="52" t="str">
        <f>IF('入力'!P40="","",'入力'!P40)</f>
        <v/>
      </c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9"/>
    </row>
    <row r="76" ht="12.75" customHeight="1">
      <c r="A76" s="51">
        <f t="shared" si="1"/>
        <v>24</v>
      </c>
      <c r="B76" s="52" t="str">
        <f>IF('入力'!B44="","",'入力'!B44)</f>
        <v/>
      </c>
      <c r="C76" s="52"/>
      <c r="D76" s="52"/>
      <c r="E76" s="52"/>
      <c r="F76" s="52"/>
      <c r="G76" s="52"/>
      <c r="H76" s="52" t="str">
        <f>IF('入力'!I44="","",'入力'!I44)</f>
        <v/>
      </c>
      <c r="I76" s="52" t="str">
        <f>IF('入力'!G42="","",'入力'!G42)</f>
        <v/>
      </c>
      <c r="J76" s="52" t="str">
        <f>IF('入力'!P42="","",'入力'!P42)</f>
        <v/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9"/>
    </row>
    <row r="77" ht="12.75" customHeight="1">
      <c r="A77" s="51">
        <f t="shared" si="1"/>
        <v>25</v>
      </c>
      <c r="B77" s="52" t="str">
        <f>IF('入力'!B46="","",'入力'!B46)</f>
        <v/>
      </c>
      <c r="C77" s="52"/>
      <c r="D77" s="52"/>
      <c r="E77" s="52"/>
      <c r="F77" s="52"/>
      <c r="G77" s="52"/>
      <c r="H77" s="52" t="str">
        <f>IF('入力'!I46="","",'入力'!I46)</f>
        <v/>
      </c>
      <c r="I77" s="52" t="str">
        <f>IF('入力'!G44="","",'入力'!G44)</f>
        <v/>
      </c>
      <c r="J77" s="52" t="str">
        <f>IF('入力'!P44="","",'入力'!P44)</f>
        <v/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9"/>
    </row>
    <row r="78" ht="12.75" customHeight="1">
      <c r="A78" s="51">
        <f t="shared" si="1"/>
        <v>26</v>
      </c>
      <c r="B78" s="52" t="str">
        <f>IF('入力'!B48="","",'入力'!B48)</f>
        <v/>
      </c>
      <c r="C78" s="52"/>
      <c r="D78" s="52"/>
      <c r="E78" s="52"/>
      <c r="F78" s="52"/>
      <c r="G78" s="52"/>
      <c r="H78" s="52" t="str">
        <f>IF('入力'!I48="","",'入力'!I48)</f>
        <v/>
      </c>
      <c r="I78" s="52" t="str">
        <f>IF('入力'!G46="","",'入力'!G46)</f>
        <v/>
      </c>
      <c r="J78" s="52" t="str">
        <f>IF('入力'!P46="","",'入力'!P46)</f>
        <v/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9"/>
    </row>
    <row r="79" ht="12.75" customHeight="1">
      <c r="A79" s="51">
        <f t="shared" si="1"/>
        <v>27</v>
      </c>
      <c r="B79" s="52" t="str">
        <f>IF('入力'!B50="","",'入力'!B50)</f>
        <v/>
      </c>
      <c r="C79" s="52"/>
      <c r="D79" s="52"/>
      <c r="E79" s="52"/>
      <c r="F79" s="52"/>
      <c r="G79" s="52"/>
      <c r="H79" s="52" t="str">
        <f>IF('入力'!I50="","",'入力'!I50)</f>
        <v/>
      </c>
      <c r="I79" s="52" t="str">
        <f>IF('入力'!G48="","",'入力'!G48)</f>
        <v/>
      </c>
      <c r="J79" s="52" t="str">
        <f>IF('入力'!P48="","",'入力'!P48)</f>
        <v/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9"/>
    </row>
    <row r="80" ht="12.75" customHeight="1">
      <c r="A80" s="51">
        <f t="shared" si="1"/>
        <v>28</v>
      </c>
      <c r="B80" s="52" t="str">
        <f>IF('入力'!B52="","",'入力'!B52)</f>
        <v/>
      </c>
      <c r="C80" s="52"/>
      <c r="D80" s="52"/>
      <c r="E80" s="52"/>
      <c r="F80" s="52"/>
      <c r="G80" s="52"/>
      <c r="H80" s="52" t="str">
        <f>IF('入力'!I52="","",'入力'!I52)</f>
        <v/>
      </c>
      <c r="I80" s="52" t="str">
        <f>IF('入力'!G50="","",'入力'!G50)</f>
        <v/>
      </c>
      <c r="J80" s="52" t="str">
        <f>IF('入力'!P50="","",'入力'!P50)</f>
        <v/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9"/>
    </row>
    <row r="81" ht="12.75" customHeight="1">
      <c r="A81" s="51">
        <f t="shared" si="1"/>
        <v>29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9"/>
    </row>
    <row r="82" ht="12.75" customHeight="1">
      <c r="A82" s="51">
        <f t="shared" si="1"/>
        <v>30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9"/>
    </row>
    <row r="83" ht="12.75" customHeight="1">
      <c r="A83" s="51">
        <f t="shared" si="1"/>
        <v>31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9"/>
    </row>
    <row r="84" ht="12.75" customHeight="1">
      <c r="A84" s="51">
        <f t="shared" si="1"/>
        <v>32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9"/>
    </row>
    <row r="85" ht="12.75" customHeight="1">
      <c r="A85" s="51">
        <f t="shared" si="1"/>
        <v>33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9"/>
    </row>
    <row r="86" ht="12.75" customHeight="1">
      <c r="A86" s="51">
        <f t="shared" si="1"/>
        <v>34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9"/>
    </row>
    <row r="87" ht="12.75" customHeight="1">
      <c r="A87" s="51">
        <f t="shared" si="1"/>
        <v>35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9"/>
    </row>
    <row r="88" ht="12.75" customHeight="1">
      <c r="A88" s="51">
        <f t="shared" si="1"/>
        <v>36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9"/>
    </row>
    <row r="89" ht="12.75" customHeight="1">
      <c r="A89" s="51">
        <f t="shared" si="1"/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9"/>
    </row>
    <row r="90" ht="12.75" customHeight="1">
      <c r="A90" s="51">
        <f t="shared" si="1"/>
        <v>38</v>
      </c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9"/>
    </row>
    <row r="91" ht="12.75" customHeight="1">
      <c r="A91" s="51">
        <f t="shared" si="1"/>
        <v>39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9"/>
    </row>
    <row r="92" ht="12.75" customHeight="1">
      <c r="A92" s="51">
        <f t="shared" si="1"/>
        <v>40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9"/>
    </row>
    <row r="93" ht="12.75" customHeight="1">
      <c r="A93" s="51">
        <f t="shared" si="1"/>
        <v>41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9"/>
    </row>
    <row r="94" ht="12.75" customHeight="1">
      <c r="A94" s="51">
        <f t="shared" si="1"/>
        <v>42</v>
      </c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9"/>
    </row>
    <row r="95" ht="12.75" customHeight="1">
      <c r="A95" s="51">
        <f t="shared" si="1"/>
        <v>43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9"/>
    </row>
    <row r="96" ht="12.75" customHeight="1">
      <c r="A96" s="51">
        <f t="shared" si="1"/>
        <v>44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9"/>
    </row>
    <row r="97" ht="12.75" customHeight="1">
      <c r="A97" s="51">
        <f t="shared" si="1"/>
        <v>45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9"/>
    </row>
    <row r="98" ht="12.75" customHeight="1">
      <c r="A98" s="51">
        <f t="shared" si="1"/>
        <v>46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9"/>
    </row>
    <row r="99" ht="12.75" customHeight="1">
      <c r="A99" s="51">
        <f t="shared" si="1"/>
        <v>47</v>
      </c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9"/>
    </row>
    <row r="100" ht="12.75" customHeight="1">
      <c r="A100" s="51">
        <f t="shared" si="1"/>
        <v>48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9"/>
    </row>
    <row r="101" ht="12.75" customHeight="1">
      <c r="A101" s="51">
        <f t="shared" si="1"/>
        <v>49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9"/>
    </row>
    <row r="102" ht="12.75" customHeight="1">
      <c r="A102" s="51">
        <f t="shared" si="1"/>
        <v>50</v>
      </c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9"/>
    </row>
    <row r="103" ht="12.75" customHeight="1">
      <c r="A103" s="51">
        <f t="shared" si="1"/>
        <v>51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9"/>
    </row>
    <row r="104" ht="12.75" customHeight="1">
      <c r="A104" s="51">
        <f t="shared" si="1"/>
        <v>52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9"/>
    </row>
    <row r="105" ht="12.75" customHeight="1">
      <c r="A105" s="51">
        <f t="shared" si="1"/>
        <v>53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9"/>
    </row>
    <row r="106" ht="12.75" customHeight="1">
      <c r="A106" s="51">
        <f t="shared" si="1"/>
        <v>54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9"/>
    </row>
    <row r="107" ht="12.75" customHeight="1">
      <c r="A107" s="51">
        <f t="shared" si="1"/>
        <v>55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9"/>
    </row>
    <row r="108" ht="12.75" customHeight="1">
      <c r="A108" s="51">
        <f t="shared" si="1"/>
        <v>56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9"/>
    </row>
    <row r="109" ht="12.75" customHeight="1">
      <c r="A109" s="51">
        <f t="shared" si="1"/>
        <v>57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9"/>
    </row>
    <row r="110" ht="12.75" customHeight="1">
      <c r="A110" s="51">
        <f t="shared" si="1"/>
        <v>58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9"/>
    </row>
    <row r="111" ht="12.75" customHeight="1">
      <c r="A111" s="51">
        <f t="shared" si="1"/>
        <v>59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9"/>
    </row>
    <row r="112" ht="12.75" customHeight="1">
      <c r="A112" s="51">
        <f t="shared" si="1"/>
        <v>60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9"/>
    </row>
    <row r="113" ht="12.75" customHeight="1">
      <c r="A113" s="51">
        <f t="shared" si="1"/>
        <v>61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9"/>
    </row>
    <row r="114" ht="12.75" customHeight="1">
      <c r="A114" s="51">
        <f t="shared" si="1"/>
        <v>62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9"/>
    </row>
    <row r="115" ht="12.75" customHeight="1">
      <c r="A115" s="51">
        <f t="shared" si="1"/>
        <v>63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9"/>
    </row>
    <row r="116" ht="12.75" customHeight="1">
      <c r="A116" s="51">
        <f t="shared" si="1"/>
        <v>64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9"/>
    </row>
    <row r="117" ht="12.75" customHeight="1">
      <c r="A117" s="51">
        <f t="shared" si="1"/>
        <v>65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9"/>
    </row>
    <row r="118" ht="12.75" customHeight="1">
      <c r="A118" s="51">
        <f t="shared" si="1"/>
        <v>66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9"/>
    </row>
    <row r="119" ht="12.75" customHeight="1">
      <c r="A119" s="51">
        <f t="shared" si="1"/>
        <v>67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9"/>
    </row>
    <row r="120" ht="12.75" customHeight="1">
      <c r="A120" s="51">
        <f t="shared" si="1"/>
        <v>68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9"/>
    </row>
    <row r="121" ht="12.75" customHeight="1">
      <c r="A121" s="51">
        <f t="shared" si="1"/>
        <v>69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9"/>
    </row>
    <row r="122" ht="12.75" customHeight="1">
      <c r="A122" s="51">
        <f t="shared" si="1"/>
        <v>70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9"/>
    </row>
    <row r="123" ht="12.75" customHeight="1">
      <c r="A123" s="51">
        <f t="shared" si="1"/>
        <v>71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9"/>
    </row>
    <row r="124" ht="12.75" customHeight="1">
      <c r="A124" s="51">
        <f t="shared" si="1"/>
        <v>72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9"/>
    </row>
    <row r="125" ht="12.75" customHeight="1">
      <c r="A125" s="51">
        <f t="shared" si="1"/>
        <v>73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9"/>
    </row>
    <row r="126" ht="12.75" customHeight="1">
      <c r="A126" s="51">
        <f t="shared" si="1"/>
        <v>74</v>
      </c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9"/>
    </row>
    <row r="127" ht="12.75" customHeight="1">
      <c r="A127" s="51">
        <f t="shared" si="1"/>
        <v>75</v>
      </c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9"/>
    </row>
    <row r="128" ht="12.75" customHeight="1">
      <c r="A128" s="51">
        <f t="shared" si="1"/>
        <v>76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9"/>
    </row>
    <row r="129" ht="12.75" customHeight="1">
      <c r="A129" s="51">
        <f t="shared" si="1"/>
        <v>77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9"/>
    </row>
    <row r="130" ht="12.75" customHeight="1">
      <c r="A130" s="51">
        <f t="shared" si="1"/>
        <v>78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9"/>
    </row>
    <row r="131" ht="12.75" customHeight="1">
      <c r="A131" s="51">
        <f t="shared" si="1"/>
        <v>79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9"/>
    </row>
    <row r="132" ht="12.75" customHeight="1">
      <c r="A132" s="51">
        <f t="shared" si="1"/>
        <v>80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9"/>
    </row>
    <row r="133" ht="12.75" customHeight="1">
      <c r="A133" s="51">
        <f t="shared" si="1"/>
        <v>81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9"/>
    </row>
    <row r="134" ht="12.75" customHeight="1">
      <c r="A134" s="51">
        <f t="shared" si="1"/>
        <v>82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9"/>
    </row>
    <row r="135" ht="12.75" customHeight="1">
      <c r="A135" s="51">
        <f t="shared" si="1"/>
        <v>83</v>
      </c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9"/>
    </row>
    <row r="136" ht="12.75" customHeight="1">
      <c r="A136" s="51">
        <f t="shared" si="1"/>
        <v>84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9"/>
    </row>
    <row r="137" ht="12.75" customHeight="1">
      <c r="A137" s="51">
        <f t="shared" si="1"/>
        <v>85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9"/>
    </row>
    <row r="138" ht="12.75" customHeight="1">
      <c r="A138" s="51">
        <f t="shared" si="1"/>
        <v>86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9"/>
    </row>
    <row r="139" ht="12.75" customHeight="1">
      <c r="A139" s="51">
        <f t="shared" si="1"/>
        <v>87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9"/>
    </row>
    <row r="140" ht="12.75" customHeight="1">
      <c r="A140" s="51">
        <f t="shared" si="1"/>
        <v>88</v>
      </c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9"/>
    </row>
    <row r="141" ht="12.75" customHeight="1">
      <c r="A141" s="51">
        <f t="shared" si="1"/>
        <v>89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9"/>
    </row>
    <row r="142" ht="12.75" customHeight="1">
      <c r="A142" s="51">
        <f t="shared" si="1"/>
        <v>90</v>
      </c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9"/>
    </row>
    <row r="143" ht="12.75" customHeight="1">
      <c r="A143" s="51">
        <f t="shared" si="1"/>
        <v>91</v>
      </c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9"/>
    </row>
    <row r="144" ht="12.75" customHeight="1">
      <c r="A144" s="51">
        <f t="shared" si="1"/>
        <v>92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9"/>
    </row>
    <row r="145" ht="12.75" customHeight="1">
      <c r="A145" s="51">
        <f t="shared" si="1"/>
        <v>93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9"/>
    </row>
    <row r="146" ht="12.75" customHeight="1">
      <c r="A146" s="51">
        <f t="shared" si="1"/>
        <v>94</v>
      </c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9"/>
    </row>
    <row r="147" ht="12.75" customHeight="1">
      <c r="A147" s="51">
        <f t="shared" si="1"/>
        <v>95</v>
      </c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9"/>
    </row>
    <row r="148" ht="12.75" customHeight="1">
      <c r="A148" s="51">
        <f t="shared" si="1"/>
        <v>96</v>
      </c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9"/>
    </row>
    <row r="149" ht="12.75" customHeight="1">
      <c r="A149" s="51">
        <f t="shared" si="1"/>
        <v>97</v>
      </c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9"/>
    </row>
    <row r="150" ht="12.75" customHeight="1">
      <c r="A150" s="51">
        <f t="shared" si="1"/>
        <v>98</v>
      </c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9"/>
    </row>
    <row r="151" ht="12.75" customHeight="1">
      <c r="A151" s="51">
        <f t="shared" si="1"/>
        <v>99</v>
      </c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9"/>
    </row>
    <row r="152" ht="12.75" customHeight="1">
      <c r="A152" s="51">
        <f t="shared" si="1"/>
        <v>100</v>
      </c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9"/>
    </row>
    <row r="153" ht="12.75" customHeight="1">
      <c r="A153" s="51">
        <f t="shared" si="1"/>
        <v>101</v>
      </c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9"/>
    </row>
    <row r="154" ht="12.75" customHeight="1">
      <c r="A154" s="51">
        <f t="shared" si="1"/>
        <v>102</v>
      </c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9"/>
    </row>
    <row r="155" ht="12.75" customHeight="1">
      <c r="A155" s="51">
        <f t="shared" si="1"/>
        <v>103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9"/>
    </row>
    <row r="156" ht="12.75" customHeight="1">
      <c r="A156" s="51">
        <f t="shared" si="1"/>
        <v>104</v>
      </c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9"/>
    </row>
    <row r="157" ht="12.75" customHeight="1">
      <c r="A157" s="51">
        <f t="shared" si="1"/>
        <v>105</v>
      </c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9"/>
    </row>
    <row r="158" ht="12.75" customHeight="1">
      <c r="A158" s="51">
        <f t="shared" si="1"/>
        <v>106</v>
      </c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9"/>
    </row>
    <row r="159" ht="12.75" customHeight="1">
      <c r="A159" s="51">
        <f t="shared" si="1"/>
        <v>107</v>
      </c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9"/>
    </row>
    <row r="160" ht="12.75" customHeight="1">
      <c r="A160" s="51">
        <f t="shared" si="1"/>
        <v>108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9"/>
    </row>
    <row r="161" ht="12.75" customHeight="1">
      <c r="A161" s="51">
        <f t="shared" si="1"/>
        <v>109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9"/>
    </row>
    <row r="162" ht="12.75" customHeight="1">
      <c r="A162" s="51">
        <f t="shared" si="1"/>
        <v>110</v>
      </c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9"/>
    </row>
    <row r="163" ht="12.75" customHeight="1">
      <c r="A163" s="51">
        <f t="shared" si="1"/>
        <v>111</v>
      </c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9"/>
    </row>
    <row r="164" ht="12.75" customHeight="1">
      <c r="A164" s="51">
        <f t="shared" si="1"/>
        <v>112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9"/>
    </row>
    <row r="165" ht="12.75" customHeight="1">
      <c r="A165" s="51">
        <f t="shared" si="1"/>
        <v>113</v>
      </c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9"/>
    </row>
    <row r="166" ht="12.75" customHeight="1">
      <c r="A166" s="51">
        <f t="shared" si="1"/>
        <v>114</v>
      </c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9"/>
    </row>
    <row r="167" ht="12.75" customHeight="1">
      <c r="A167" s="51">
        <f t="shared" si="1"/>
        <v>115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9"/>
    </row>
    <row r="168" ht="12.75" customHeight="1">
      <c r="A168" s="51">
        <f t="shared" si="1"/>
        <v>116</v>
      </c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9"/>
    </row>
    <row r="169" ht="12.75" customHeight="1">
      <c r="A169" s="51">
        <f t="shared" si="1"/>
        <v>117</v>
      </c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9"/>
    </row>
    <row r="170" ht="12.75" customHeight="1">
      <c r="A170" s="51">
        <f t="shared" si="1"/>
        <v>118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9"/>
    </row>
    <row r="171" ht="12.75" customHeight="1">
      <c r="A171" s="51">
        <f t="shared" si="1"/>
        <v>119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9"/>
    </row>
    <row r="172" ht="12.75" customHeight="1">
      <c r="A172" s="51">
        <f t="shared" si="1"/>
        <v>120</v>
      </c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9"/>
    </row>
    <row r="173" ht="12.75" customHeight="1">
      <c r="A173" s="51">
        <f t="shared" si="1"/>
        <v>121</v>
      </c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9"/>
    </row>
    <row r="174" ht="12.75" customHeight="1">
      <c r="A174" s="51">
        <f t="shared" si="1"/>
        <v>122</v>
      </c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9"/>
    </row>
    <row r="175" ht="12.75" customHeight="1">
      <c r="A175" s="51">
        <f t="shared" si="1"/>
        <v>123</v>
      </c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9"/>
    </row>
    <row r="176" ht="12.75" customHeight="1">
      <c r="A176" s="51">
        <f t="shared" si="1"/>
        <v>124</v>
      </c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9"/>
    </row>
    <row r="177" ht="12.75" customHeight="1">
      <c r="A177" s="51">
        <f t="shared" si="1"/>
        <v>125</v>
      </c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9"/>
    </row>
    <row r="178" ht="12.75" customHeight="1">
      <c r="A178" s="51">
        <f t="shared" si="1"/>
        <v>126</v>
      </c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9"/>
    </row>
    <row r="179" ht="12.75" customHeight="1">
      <c r="A179" s="51">
        <f t="shared" si="1"/>
        <v>127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9"/>
    </row>
    <row r="180" ht="12.75" customHeight="1">
      <c r="A180" s="51">
        <f t="shared" si="1"/>
        <v>128</v>
      </c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9"/>
    </row>
    <row r="181" ht="12.75" customHeight="1">
      <c r="A181" s="51">
        <f t="shared" si="1"/>
        <v>129</v>
      </c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9"/>
    </row>
    <row r="182" ht="12.75" customHeight="1">
      <c r="A182" s="51">
        <f t="shared" si="1"/>
        <v>130</v>
      </c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9"/>
    </row>
    <row r="183" ht="12.75" customHeight="1">
      <c r="A183" s="51">
        <f t="shared" si="1"/>
        <v>131</v>
      </c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9"/>
    </row>
    <row r="184" ht="12.75" customHeight="1">
      <c r="A184" s="51">
        <f t="shared" si="1"/>
        <v>132</v>
      </c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9"/>
    </row>
    <row r="185" ht="12.75" customHeight="1">
      <c r="A185" s="51">
        <f t="shared" si="1"/>
        <v>133</v>
      </c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9"/>
    </row>
    <row r="186" ht="12.75" customHeight="1">
      <c r="A186" s="51">
        <f t="shared" si="1"/>
        <v>134</v>
      </c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9"/>
    </row>
    <row r="187" ht="12.75" customHeight="1">
      <c r="A187" s="51">
        <f t="shared" si="1"/>
        <v>135</v>
      </c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9"/>
    </row>
    <row r="188" ht="12.75" customHeight="1">
      <c r="A188" s="51">
        <f t="shared" si="1"/>
        <v>136</v>
      </c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9"/>
    </row>
    <row r="189" ht="12.75" customHeight="1">
      <c r="A189" s="51">
        <f t="shared" si="1"/>
        <v>137</v>
      </c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9"/>
    </row>
    <row r="190" ht="12.75" customHeight="1">
      <c r="A190" s="51">
        <f t="shared" si="1"/>
        <v>138</v>
      </c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9"/>
    </row>
    <row r="191" ht="12.75" customHeight="1">
      <c r="A191" s="51">
        <f t="shared" si="1"/>
        <v>139</v>
      </c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9"/>
    </row>
    <row r="192" ht="12.75" customHeight="1">
      <c r="A192" s="51">
        <f t="shared" si="1"/>
        <v>140</v>
      </c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9"/>
    </row>
    <row r="193" ht="12.75" customHeight="1">
      <c r="A193" s="51">
        <f t="shared" si="1"/>
        <v>141</v>
      </c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9"/>
    </row>
    <row r="194" ht="12.75" customHeight="1">
      <c r="A194" s="51">
        <f t="shared" si="1"/>
        <v>142</v>
      </c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9"/>
    </row>
    <row r="195" ht="12.75" customHeight="1">
      <c r="A195" s="51">
        <f t="shared" si="1"/>
        <v>143</v>
      </c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9"/>
    </row>
    <row r="196" ht="12.75" customHeight="1">
      <c r="A196" s="51">
        <f t="shared" si="1"/>
        <v>144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9"/>
    </row>
    <row r="197" ht="12.75" customHeight="1">
      <c r="A197" s="51">
        <f t="shared" si="1"/>
        <v>145</v>
      </c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9"/>
    </row>
    <row r="198" ht="12.75" customHeight="1">
      <c r="A198" s="51">
        <f t="shared" si="1"/>
        <v>146</v>
      </c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9"/>
    </row>
    <row r="199" ht="12.75" customHeight="1">
      <c r="A199" s="51">
        <f t="shared" si="1"/>
        <v>147</v>
      </c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9"/>
    </row>
    <row r="200" ht="12.75" customHeight="1">
      <c r="A200" s="51">
        <f t="shared" si="1"/>
        <v>148</v>
      </c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9"/>
    </row>
    <row r="201" ht="12.75" customHeight="1">
      <c r="A201" s="51">
        <f t="shared" si="1"/>
        <v>149</v>
      </c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9"/>
    </row>
    <row r="202" ht="12.75" customHeight="1">
      <c r="A202" s="51">
        <f t="shared" si="1"/>
        <v>150</v>
      </c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9"/>
    </row>
    <row r="203" ht="12.75" customHeight="1">
      <c r="A203" s="51">
        <f t="shared" si="1"/>
        <v>151</v>
      </c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9"/>
    </row>
    <row r="204" ht="12.75" customHeight="1">
      <c r="A204" s="51">
        <f t="shared" si="1"/>
        <v>152</v>
      </c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9"/>
    </row>
    <row r="205" ht="12.75" customHeight="1">
      <c r="A205" s="51">
        <f t="shared" si="1"/>
        <v>153</v>
      </c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9"/>
    </row>
    <row r="206" ht="12.75" customHeight="1">
      <c r="A206" s="51">
        <f t="shared" si="1"/>
        <v>154</v>
      </c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9"/>
    </row>
    <row r="207" ht="12.75" customHeight="1">
      <c r="A207" s="51">
        <f t="shared" si="1"/>
        <v>155</v>
      </c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9"/>
    </row>
    <row r="208" ht="12.75" customHeight="1">
      <c r="A208" s="51">
        <f t="shared" si="1"/>
        <v>156</v>
      </c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9"/>
    </row>
    <row r="209" ht="12.75" customHeight="1">
      <c r="A209" s="51">
        <f t="shared" si="1"/>
        <v>157</v>
      </c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9"/>
    </row>
    <row r="210" ht="12.75" customHeight="1">
      <c r="A210" s="51">
        <f t="shared" si="1"/>
        <v>158</v>
      </c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9"/>
    </row>
    <row r="211" ht="12.75" customHeight="1">
      <c r="A211" s="51">
        <f t="shared" si="1"/>
        <v>159</v>
      </c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9"/>
    </row>
    <row r="212" ht="12.75" customHeight="1">
      <c r="A212" s="51">
        <f t="shared" si="1"/>
        <v>160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9"/>
    </row>
    <row r="213" ht="12.75" customHeight="1">
      <c r="A213" s="51">
        <f t="shared" si="1"/>
        <v>161</v>
      </c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9"/>
    </row>
    <row r="214" ht="12.75" customHeight="1">
      <c r="A214" s="51">
        <f t="shared" si="1"/>
        <v>162</v>
      </c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9"/>
    </row>
    <row r="215" ht="12.75" customHeight="1">
      <c r="A215" s="51">
        <f t="shared" si="1"/>
        <v>163</v>
      </c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9"/>
    </row>
    <row r="216" ht="12.75" customHeight="1">
      <c r="A216" s="51">
        <f t="shared" si="1"/>
        <v>164</v>
      </c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9"/>
    </row>
    <row r="217" ht="12.75" customHeight="1">
      <c r="A217" s="51">
        <f t="shared" si="1"/>
        <v>165</v>
      </c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9"/>
    </row>
    <row r="218" ht="12.75" customHeight="1">
      <c r="A218" s="51">
        <f t="shared" si="1"/>
        <v>166</v>
      </c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9"/>
    </row>
    <row r="219" ht="12.75" customHeight="1">
      <c r="A219" s="51">
        <f t="shared" si="1"/>
        <v>167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9"/>
    </row>
    <row r="220" ht="12.75" customHeight="1">
      <c r="A220" s="51">
        <f t="shared" si="1"/>
        <v>168</v>
      </c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9"/>
    </row>
    <row r="221" ht="12.75" customHeight="1">
      <c r="A221" s="51">
        <f t="shared" si="1"/>
        <v>169</v>
      </c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9"/>
    </row>
    <row r="222" ht="12.75" customHeight="1">
      <c r="A222" s="51">
        <f t="shared" si="1"/>
        <v>170</v>
      </c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9"/>
    </row>
    <row r="223" ht="12.75" customHeight="1">
      <c r="A223" s="51">
        <f t="shared" si="1"/>
        <v>171</v>
      </c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9"/>
    </row>
    <row r="224" ht="12.75" customHeight="1">
      <c r="A224" s="51">
        <f t="shared" si="1"/>
        <v>172</v>
      </c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9"/>
    </row>
    <row r="225" ht="12.75" customHeight="1">
      <c r="A225" s="51">
        <f t="shared" si="1"/>
        <v>173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9"/>
    </row>
    <row r="226" ht="12.75" customHeight="1">
      <c r="A226" s="51">
        <f t="shared" si="1"/>
        <v>174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9"/>
    </row>
    <row r="227" ht="12.75" customHeight="1">
      <c r="A227" s="51">
        <f t="shared" si="1"/>
        <v>175</v>
      </c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9"/>
    </row>
    <row r="228" ht="12.75" customHeight="1">
      <c r="A228" s="51">
        <f t="shared" si="1"/>
        <v>176</v>
      </c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9"/>
    </row>
    <row r="229" ht="12.75" customHeight="1">
      <c r="A229" s="51">
        <f t="shared" si="1"/>
        <v>177</v>
      </c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9"/>
    </row>
    <row r="230" ht="12.75" customHeight="1">
      <c r="A230" s="51">
        <f t="shared" si="1"/>
        <v>178</v>
      </c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9"/>
    </row>
    <row r="231" ht="12.75" customHeight="1">
      <c r="A231" s="51">
        <f t="shared" si="1"/>
        <v>179</v>
      </c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9"/>
    </row>
    <row r="232" ht="12.75" customHeight="1">
      <c r="A232" s="51">
        <f t="shared" si="1"/>
        <v>180</v>
      </c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9"/>
    </row>
    <row r="233" ht="12.75" customHeight="1">
      <c r="A233" s="51">
        <f t="shared" si="1"/>
        <v>181</v>
      </c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9"/>
    </row>
    <row r="234" ht="12.75" customHeight="1">
      <c r="A234" s="51">
        <f t="shared" si="1"/>
        <v>182</v>
      </c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9"/>
    </row>
    <row r="235" ht="12.75" customHeight="1">
      <c r="A235" s="51">
        <f t="shared" si="1"/>
        <v>183</v>
      </c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9"/>
    </row>
    <row r="236" ht="12.75" customHeight="1">
      <c r="A236" s="51">
        <f t="shared" si="1"/>
        <v>184</v>
      </c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9"/>
    </row>
    <row r="237" ht="12.75" customHeight="1">
      <c r="A237" s="51">
        <f t="shared" si="1"/>
        <v>185</v>
      </c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9"/>
    </row>
    <row r="238" ht="12.75" customHeight="1">
      <c r="A238" s="51">
        <f t="shared" si="1"/>
        <v>186</v>
      </c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9"/>
    </row>
    <row r="239" ht="12.75" customHeight="1">
      <c r="A239" s="51">
        <f t="shared" si="1"/>
        <v>187</v>
      </c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9"/>
    </row>
    <row r="240" ht="12.75" customHeight="1">
      <c r="A240" s="51">
        <f t="shared" si="1"/>
        <v>188</v>
      </c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9"/>
    </row>
    <row r="241" ht="12.75" customHeight="1">
      <c r="A241" s="51">
        <f t="shared" si="1"/>
        <v>189</v>
      </c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9"/>
    </row>
    <row r="242" ht="12.75" customHeight="1">
      <c r="A242" s="51">
        <f t="shared" si="1"/>
        <v>190</v>
      </c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9"/>
    </row>
    <row r="243" ht="12.75" customHeight="1">
      <c r="A243" s="51">
        <f t="shared" si="1"/>
        <v>191</v>
      </c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9"/>
    </row>
    <row r="244" ht="12.75" customHeight="1">
      <c r="A244" s="51">
        <f t="shared" si="1"/>
        <v>192</v>
      </c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9"/>
    </row>
    <row r="245" ht="12.75" customHeight="1">
      <c r="A245" s="51">
        <f t="shared" si="1"/>
        <v>193</v>
      </c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9"/>
    </row>
    <row r="246" ht="12.75" customHeight="1">
      <c r="A246" s="51">
        <f t="shared" si="1"/>
        <v>194</v>
      </c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9"/>
    </row>
    <row r="247" ht="12.75" customHeight="1">
      <c r="A247" s="51">
        <f t="shared" si="1"/>
        <v>195</v>
      </c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9"/>
    </row>
    <row r="248" ht="12.75" customHeight="1">
      <c r="A248" s="51">
        <f t="shared" si="1"/>
        <v>196</v>
      </c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9"/>
    </row>
    <row r="249" ht="12.75" customHeight="1">
      <c r="A249" s="51">
        <f t="shared" si="1"/>
        <v>197</v>
      </c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9"/>
    </row>
    <row r="250" ht="12.75" customHeight="1">
      <c r="A250" s="51">
        <f t="shared" si="1"/>
        <v>198</v>
      </c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9"/>
    </row>
    <row r="251" ht="12.75" customHeight="1">
      <c r="A251" s="51">
        <f t="shared" si="1"/>
        <v>199</v>
      </c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9"/>
    </row>
    <row r="252" ht="12.75" customHeight="1">
      <c r="A252" s="51">
        <f t="shared" si="1"/>
        <v>200</v>
      </c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9"/>
    </row>
    <row r="253" ht="12.75" customHeight="1">
      <c r="A253" s="51">
        <f t="shared" si="1"/>
        <v>201</v>
      </c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9"/>
    </row>
    <row r="254" ht="12.75" customHeight="1">
      <c r="A254" s="51">
        <f t="shared" si="1"/>
        <v>202</v>
      </c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9"/>
    </row>
    <row r="255" ht="12.75" customHeight="1">
      <c r="A255" s="51">
        <f t="shared" si="1"/>
        <v>203</v>
      </c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9"/>
    </row>
    <row r="256" ht="12.75" customHeight="1">
      <c r="A256" s="51">
        <f t="shared" si="1"/>
        <v>204</v>
      </c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9"/>
    </row>
    <row r="257" ht="12.75" customHeight="1">
      <c r="A257" s="51">
        <f t="shared" si="1"/>
        <v>205</v>
      </c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9"/>
    </row>
    <row r="258" ht="12.75" customHeight="1">
      <c r="A258" s="51">
        <f t="shared" si="1"/>
        <v>206</v>
      </c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9"/>
    </row>
    <row r="259" ht="12.75" customHeight="1">
      <c r="A259" s="51">
        <f t="shared" si="1"/>
        <v>207</v>
      </c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9"/>
    </row>
    <row r="260" ht="12.75" customHeight="1">
      <c r="A260" s="51">
        <f t="shared" si="1"/>
        <v>208</v>
      </c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9"/>
    </row>
    <row r="261" ht="12.75" customHeight="1">
      <c r="A261" s="51">
        <f t="shared" si="1"/>
        <v>209</v>
      </c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9"/>
    </row>
    <row r="262" ht="12.75" customHeight="1">
      <c r="A262" s="51">
        <f t="shared" si="1"/>
        <v>210</v>
      </c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9"/>
    </row>
    <row r="263" ht="12.75" customHeight="1">
      <c r="A263" s="51">
        <f t="shared" si="1"/>
        <v>211</v>
      </c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9"/>
    </row>
    <row r="264" ht="12.75" customHeight="1">
      <c r="A264" s="51">
        <f t="shared" si="1"/>
        <v>212</v>
      </c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9"/>
    </row>
    <row r="265" ht="12.75" customHeight="1">
      <c r="A265" s="51">
        <f t="shared" si="1"/>
        <v>213</v>
      </c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9"/>
    </row>
    <row r="266" ht="12.75" customHeight="1">
      <c r="A266" s="51">
        <f t="shared" si="1"/>
        <v>214</v>
      </c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9"/>
    </row>
    <row r="267" ht="12.75" customHeight="1">
      <c r="A267" s="51">
        <f t="shared" si="1"/>
        <v>215</v>
      </c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9"/>
    </row>
    <row r="268" ht="12.75" customHeight="1">
      <c r="A268" s="51">
        <f t="shared" si="1"/>
        <v>216</v>
      </c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9"/>
    </row>
    <row r="269" ht="12.75" customHeight="1">
      <c r="A269" s="51">
        <f t="shared" si="1"/>
        <v>217</v>
      </c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9"/>
    </row>
    <row r="270" ht="12.75" customHeight="1">
      <c r="A270" s="51">
        <f t="shared" si="1"/>
        <v>218</v>
      </c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9"/>
    </row>
    <row r="271" ht="12.75" customHeight="1">
      <c r="A271" s="51">
        <f t="shared" si="1"/>
        <v>219</v>
      </c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9"/>
    </row>
    <row r="272" ht="12.75" customHeight="1">
      <c r="A272" s="51">
        <f t="shared" si="1"/>
        <v>220</v>
      </c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9"/>
    </row>
    <row r="273" ht="12.75" customHeight="1">
      <c r="A273" s="51">
        <f t="shared" si="1"/>
        <v>221</v>
      </c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9"/>
    </row>
    <row r="274" ht="12.75" customHeight="1">
      <c r="A274" s="51">
        <f t="shared" si="1"/>
        <v>222</v>
      </c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9"/>
    </row>
    <row r="275" ht="12.75" customHeight="1">
      <c r="A275" s="51">
        <f t="shared" si="1"/>
        <v>223</v>
      </c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9"/>
    </row>
    <row r="276" ht="12.75" customHeight="1">
      <c r="A276" s="51">
        <f t="shared" si="1"/>
        <v>224</v>
      </c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9"/>
    </row>
    <row r="277" ht="12.75" customHeight="1">
      <c r="A277" s="51">
        <f t="shared" si="1"/>
        <v>225</v>
      </c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9"/>
    </row>
    <row r="278" ht="12.75" customHeight="1">
      <c r="A278" s="51">
        <f t="shared" si="1"/>
        <v>226</v>
      </c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9"/>
    </row>
    <row r="279" ht="12.75" customHeight="1">
      <c r="A279" s="51">
        <f t="shared" si="1"/>
        <v>227</v>
      </c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9"/>
    </row>
    <row r="280" ht="12.75" customHeight="1">
      <c r="A280" s="51">
        <f t="shared" si="1"/>
        <v>228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9"/>
    </row>
    <row r="281" ht="12.75" customHeight="1">
      <c r="A281" s="51">
        <f t="shared" si="1"/>
        <v>229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9"/>
    </row>
    <row r="282" ht="12.75" customHeight="1">
      <c r="A282" s="51">
        <f t="shared" si="1"/>
        <v>230</v>
      </c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9"/>
    </row>
    <row r="283" ht="12.75" customHeight="1">
      <c r="A283" s="51">
        <f t="shared" si="1"/>
        <v>231</v>
      </c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9"/>
    </row>
    <row r="284" ht="12.75" customHeight="1">
      <c r="A284" s="51">
        <f t="shared" si="1"/>
        <v>232</v>
      </c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9"/>
    </row>
    <row r="285" ht="12.75" customHeight="1">
      <c r="A285" s="51">
        <f t="shared" si="1"/>
        <v>233</v>
      </c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9"/>
    </row>
    <row r="286" ht="12.75" customHeight="1">
      <c r="A286" s="51">
        <f t="shared" si="1"/>
        <v>234</v>
      </c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9"/>
    </row>
    <row r="287" ht="12.75" customHeight="1">
      <c r="A287" s="51">
        <f t="shared" si="1"/>
        <v>235</v>
      </c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9"/>
    </row>
    <row r="288" ht="12.75" customHeight="1">
      <c r="A288" s="51">
        <f t="shared" si="1"/>
        <v>236</v>
      </c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9"/>
    </row>
    <row r="289" ht="12.75" customHeight="1">
      <c r="A289" s="51">
        <f t="shared" si="1"/>
        <v>237</v>
      </c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9"/>
    </row>
    <row r="290" ht="12.75" customHeight="1">
      <c r="A290" s="51">
        <f t="shared" si="1"/>
        <v>238</v>
      </c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9"/>
    </row>
    <row r="291" ht="12.75" customHeight="1">
      <c r="A291" s="51">
        <f t="shared" si="1"/>
        <v>239</v>
      </c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9"/>
    </row>
    <row r="292" ht="12.75" customHeight="1">
      <c r="A292" s="51">
        <f t="shared" si="1"/>
        <v>240</v>
      </c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9"/>
    </row>
    <row r="293" ht="12.75" customHeight="1">
      <c r="A293" s="51">
        <f t="shared" si="1"/>
        <v>241</v>
      </c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9"/>
    </row>
    <row r="294" ht="12.75" customHeight="1">
      <c r="A294" s="51">
        <f t="shared" si="1"/>
        <v>242</v>
      </c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9"/>
    </row>
    <row r="295" ht="12.75" customHeight="1">
      <c r="A295" s="51">
        <f t="shared" si="1"/>
        <v>243</v>
      </c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9"/>
    </row>
    <row r="296" ht="12.75" customHeight="1">
      <c r="A296" s="51">
        <f t="shared" si="1"/>
        <v>244</v>
      </c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9"/>
    </row>
    <row r="297" ht="12.75" customHeight="1">
      <c r="A297" s="51">
        <f t="shared" si="1"/>
        <v>245</v>
      </c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9"/>
    </row>
    <row r="298" ht="12.75" customHeight="1">
      <c r="A298" s="51">
        <f t="shared" si="1"/>
        <v>246</v>
      </c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9"/>
    </row>
    <row r="299" ht="12.75" customHeight="1">
      <c r="A299" s="51">
        <f t="shared" si="1"/>
        <v>247</v>
      </c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9"/>
    </row>
    <row r="300" ht="12.75" customHeight="1">
      <c r="A300" s="51">
        <f t="shared" si="1"/>
        <v>248</v>
      </c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9"/>
    </row>
    <row r="301" ht="12.75" customHeight="1">
      <c r="A301" s="51">
        <f t="shared" si="1"/>
        <v>249</v>
      </c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9"/>
    </row>
    <row r="302" ht="12.75" customHeight="1">
      <c r="A302" s="51">
        <f t="shared" si="1"/>
        <v>250</v>
      </c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9"/>
    </row>
    <row r="303" ht="12.75" customHeight="1">
      <c r="A303" s="51">
        <f t="shared" si="1"/>
        <v>251</v>
      </c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9"/>
    </row>
    <row r="304" ht="12.75" customHeight="1">
      <c r="A304" s="51">
        <f t="shared" si="1"/>
        <v>252</v>
      </c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9"/>
    </row>
    <row r="305" ht="12.75" customHeight="1">
      <c r="A305" s="51">
        <f t="shared" si="1"/>
        <v>253</v>
      </c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9"/>
    </row>
    <row r="306" ht="12.75" customHeight="1">
      <c r="A306" s="51">
        <f t="shared" si="1"/>
        <v>254</v>
      </c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9"/>
    </row>
    <row r="307" ht="12.75" customHeight="1">
      <c r="A307" s="51">
        <f t="shared" si="1"/>
        <v>255</v>
      </c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9"/>
    </row>
    <row r="308" ht="12.75" customHeight="1">
      <c r="A308" s="51">
        <f t="shared" si="1"/>
        <v>256</v>
      </c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9"/>
    </row>
    <row r="309" ht="12.75" customHeight="1">
      <c r="A309" s="51">
        <f t="shared" si="1"/>
        <v>257</v>
      </c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9"/>
    </row>
    <row r="310" ht="12.75" customHeight="1">
      <c r="A310" s="51">
        <f t="shared" si="1"/>
        <v>258</v>
      </c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9"/>
    </row>
    <row r="311" ht="12.75" customHeight="1">
      <c r="A311" s="51">
        <f t="shared" si="1"/>
        <v>259</v>
      </c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9"/>
    </row>
    <row r="312" ht="12.75" customHeight="1">
      <c r="A312" s="51">
        <f t="shared" si="1"/>
        <v>260</v>
      </c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9"/>
    </row>
    <row r="313" ht="12.75" customHeight="1">
      <c r="A313" s="51">
        <f t="shared" si="1"/>
        <v>261</v>
      </c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9"/>
    </row>
    <row r="314" ht="12.75" customHeight="1">
      <c r="A314" s="51">
        <f t="shared" si="1"/>
        <v>262</v>
      </c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9"/>
    </row>
    <row r="315" ht="12.75" customHeight="1">
      <c r="A315" s="51">
        <f t="shared" si="1"/>
        <v>263</v>
      </c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9"/>
    </row>
    <row r="316" ht="12.75" customHeight="1">
      <c r="A316" s="51">
        <f t="shared" si="1"/>
        <v>264</v>
      </c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9"/>
    </row>
    <row r="317" ht="12.75" customHeight="1">
      <c r="A317" s="51">
        <f t="shared" si="1"/>
        <v>265</v>
      </c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9"/>
    </row>
    <row r="318" ht="12.75" customHeight="1">
      <c r="A318" s="51">
        <f t="shared" si="1"/>
        <v>266</v>
      </c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9"/>
    </row>
    <row r="319" ht="12.75" customHeight="1">
      <c r="A319" s="51">
        <f t="shared" si="1"/>
        <v>267</v>
      </c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9"/>
    </row>
    <row r="320" ht="12.75" customHeight="1">
      <c r="A320" s="51">
        <f t="shared" si="1"/>
        <v>268</v>
      </c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9"/>
    </row>
    <row r="321" ht="12.75" customHeight="1">
      <c r="A321" s="51">
        <f t="shared" si="1"/>
        <v>269</v>
      </c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9"/>
    </row>
    <row r="322" ht="12.75" customHeight="1">
      <c r="A322" s="51">
        <f t="shared" si="1"/>
        <v>270</v>
      </c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9"/>
    </row>
    <row r="323" ht="12.75" customHeight="1">
      <c r="A323" s="51">
        <f t="shared" si="1"/>
        <v>271</v>
      </c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9"/>
    </row>
    <row r="324" ht="12.75" customHeight="1">
      <c r="A324" s="51">
        <f t="shared" si="1"/>
        <v>272</v>
      </c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9"/>
    </row>
    <row r="325" ht="12.75" customHeight="1">
      <c r="A325" s="51">
        <f t="shared" si="1"/>
        <v>273</v>
      </c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9"/>
    </row>
    <row r="326" ht="12.75" customHeight="1">
      <c r="A326" s="51">
        <f t="shared" si="1"/>
        <v>274</v>
      </c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9"/>
    </row>
    <row r="327" ht="12.75" customHeight="1">
      <c r="A327" s="51">
        <f t="shared" si="1"/>
        <v>275</v>
      </c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9"/>
    </row>
    <row r="328" ht="12.75" customHeight="1">
      <c r="A328" s="51">
        <f t="shared" si="1"/>
        <v>276</v>
      </c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9"/>
    </row>
    <row r="329" ht="12.75" customHeight="1">
      <c r="A329" s="51">
        <f t="shared" si="1"/>
        <v>277</v>
      </c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9"/>
    </row>
    <row r="330" ht="12.75" customHeight="1">
      <c r="A330" s="51">
        <f t="shared" si="1"/>
        <v>278</v>
      </c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9"/>
    </row>
    <row r="331" ht="12.75" customHeight="1">
      <c r="A331" s="51">
        <f t="shared" si="1"/>
        <v>279</v>
      </c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9"/>
    </row>
    <row r="332" ht="12.75" customHeight="1">
      <c r="A332" s="51">
        <f t="shared" si="1"/>
        <v>280</v>
      </c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9"/>
    </row>
    <row r="333" ht="12.75" customHeight="1">
      <c r="A333" s="51">
        <f t="shared" si="1"/>
        <v>281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9"/>
    </row>
    <row r="334" ht="12.75" customHeight="1">
      <c r="A334" s="51">
        <f t="shared" si="1"/>
        <v>282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9"/>
    </row>
    <row r="335" ht="12.75" customHeight="1">
      <c r="A335" s="51">
        <f t="shared" si="1"/>
        <v>283</v>
      </c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9"/>
    </row>
    <row r="336" ht="12.75" customHeight="1">
      <c r="A336" s="51">
        <f t="shared" si="1"/>
        <v>284</v>
      </c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9"/>
    </row>
    <row r="337" ht="12.75" customHeight="1">
      <c r="A337" s="51">
        <f t="shared" si="1"/>
        <v>285</v>
      </c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9"/>
    </row>
    <row r="338" ht="12.75" customHeight="1">
      <c r="A338" s="51">
        <f t="shared" si="1"/>
        <v>286</v>
      </c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9"/>
    </row>
    <row r="339" ht="12.75" customHeight="1">
      <c r="A339" s="51">
        <f t="shared" si="1"/>
        <v>287</v>
      </c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9"/>
    </row>
    <row r="340" ht="12.75" customHeight="1">
      <c r="A340" s="51">
        <f t="shared" si="1"/>
        <v>288</v>
      </c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9"/>
    </row>
    <row r="341" ht="12.75" customHeight="1">
      <c r="A341" s="51">
        <f t="shared" si="1"/>
        <v>289</v>
      </c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9"/>
    </row>
    <row r="342" ht="12.75" customHeight="1">
      <c r="A342" s="51">
        <f t="shared" si="1"/>
        <v>290</v>
      </c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  <c r="AH342" s="52"/>
      <c r="AI342" s="52"/>
      <c r="AJ342" s="52"/>
      <c r="AK342" s="52"/>
      <c r="AL342" s="52"/>
      <c r="AM342" s="52"/>
      <c r="AN342" s="52"/>
      <c r="AO342" s="59"/>
    </row>
    <row r="343" ht="12.75" customHeight="1">
      <c r="A343" s="51">
        <f t="shared" si="1"/>
        <v>291</v>
      </c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  <c r="AH343" s="52"/>
      <c r="AI343" s="52"/>
      <c r="AJ343" s="52"/>
      <c r="AK343" s="52"/>
      <c r="AL343" s="52"/>
      <c r="AM343" s="52"/>
      <c r="AN343" s="52"/>
      <c r="AO343" s="59"/>
    </row>
    <row r="344" ht="12.75" customHeight="1">
      <c r="A344" s="51">
        <f t="shared" si="1"/>
        <v>292</v>
      </c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  <c r="AG344" s="52"/>
      <c r="AH344" s="52"/>
      <c r="AI344" s="52"/>
      <c r="AJ344" s="52"/>
      <c r="AK344" s="52"/>
      <c r="AL344" s="52"/>
      <c r="AM344" s="52"/>
      <c r="AN344" s="52"/>
      <c r="AO344" s="59"/>
    </row>
    <row r="345" ht="12.75" customHeight="1">
      <c r="A345" s="51">
        <f t="shared" si="1"/>
        <v>293</v>
      </c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  <c r="AH345" s="52"/>
      <c r="AI345" s="52"/>
      <c r="AJ345" s="52"/>
      <c r="AK345" s="52"/>
      <c r="AL345" s="52"/>
      <c r="AM345" s="52"/>
      <c r="AN345" s="52"/>
      <c r="AO345" s="59"/>
    </row>
    <row r="346" ht="12.75" customHeight="1">
      <c r="A346" s="51">
        <f t="shared" si="1"/>
        <v>294</v>
      </c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9"/>
    </row>
    <row r="347" ht="12.75" customHeight="1">
      <c r="A347" s="51">
        <f t="shared" si="1"/>
        <v>295</v>
      </c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9"/>
    </row>
    <row r="348" ht="12.75" customHeight="1">
      <c r="A348" s="51">
        <f t="shared" si="1"/>
        <v>296</v>
      </c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9"/>
    </row>
    <row r="349" ht="12.75" customHeight="1">
      <c r="A349" s="51">
        <f t="shared" si="1"/>
        <v>297</v>
      </c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9"/>
    </row>
    <row r="350" ht="12.75" customHeight="1">
      <c r="A350" s="51">
        <f t="shared" si="1"/>
        <v>298</v>
      </c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9"/>
    </row>
    <row r="351" ht="12.75" customHeight="1">
      <c r="A351" s="51">
        <f t="shared" si="1"/>
        <v>299</v>
      </c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  <c r="AG351" s="52"/>
      <c r="AH351" s="52"/>
      <c r="AI351" s="52"/>
      <c r="AJ351" s="52"/>
      <c r="AK351" s="52"/>
      <c r="AL351" s="52"/>
      <c r="AM351" s="52"/>
      <c r="AN351" s="52"/>
      <c r="AO351" s="59"/>
    </row>
    <row r="352" ht="12.75" customHeight="1">
      <c r="A352" s="51">
        <f t="shared" si="1"/>
        <v>300</v>
      </c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  <c r="AG352" s="52"/>
      <c r="AH352" s="52"/>
      <c r="AI352" s="52"/>
      <c r="AJ352" s="52"/>
      <c r="AK352" s="52"/>
      <c r="AL352" s="52"/>
      <c r="AM352" s="52"/>
      <c r="AN352" s="52"/>
      <c r="AO352" s="59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2"/>
    <mergeCell ref="A4:G4"/>
    <mergeCell ref="J4:Q4"/>
    <mergeCell ref="A5:G5"/>
    <mergeCell ref="J5:Q5"/>
  </mergeCells>
  <printOptions/>
  <pageMargins bottom="0.75" footer="0.0" header="0.0" left="0.7" right="0.7" top="0.75"/>
  <pageSetup paperSize="9" orientation="portrait"/>
  <drawing r:id="rId1"/>
</worksheet>
</file>