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 令和5年度/"/>
    </mc:Choice>
  </mc:AlternateContent>
  <xr:revisionPtr revIDLastSave="1" documentId="8_{3B3F675E-B760-47C8-A55A-23FEB0A38C6F}" xr6:coauthVersionLast="47" xr6:coauthVersionMax="47" xr10:uidLastSave="{B63DE6F5-C7BF-45FC-AA72-E62E3DC87781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<sst xmlns="http://schemas.openxmlformats.org/spreadsheetml/2006/main" count="275" uniqueCount="204">
  <si>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</si>
  <si>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</si>
  <si>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</si>
  <si>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</si>
  <si>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</si>
  <si>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</si>
  <si>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</si>
  <si>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</si>
  <si>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</si>
  <si>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</si>
  <si>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</si>
  <si>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</si>
  <si>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</si>
  <si>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</si>
  <si>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</si>
  <si>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</si>
  <si>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</si>
  <si>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</si>
  <si>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</si>
  <si>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</si>
  <si>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</si>
  <si>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</si>
  <si>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</si>
  <si>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</si>
  <si>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</si>
  <si>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</si>
  <si>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</si>
  <si>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</si>
  <si>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</si>
  <si>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</si>
  <si>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</si>
  <si>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</si>
  <si>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</si>
  <si>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</si>
  <si>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</si>
  <si>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</si>
  <si>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</si>
  <si>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</si>
  <si>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</si>
  <si>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</si>
  <si>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</si>
  <si>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</si>
  <si>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</si>
  <si>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</si>
  <si>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</si>
  <si>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</si>
  <si>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</si>
  <si>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</si>
  <si>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</si>
  <si>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</si>
  <si>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</si>
  <si>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</si>
  <si>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</si>
  <si>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</si>
  <si>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</si>
  <si>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</si>
  <si>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</si>
  <si>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</si>
  <si>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</si>
  <si>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</si>
  <si>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</si>
  <si>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</si>
  <si>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</si>
  <si>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</si>
  <si>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</si>
  <si>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</si>
  <si>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</si>
  <si>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</si>
  <si>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</si>
  <si>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</si>
  <si>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</si>
  <si>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</si>
  <si>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</si>
  <si>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</si>
  <si>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</si>
  <si>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</si>
  <si>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</si>
  <si>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</si>
  <si>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</si>
  <si>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</si>
  <si>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</si>
  <si>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</si>
  <si>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</si>
  <si>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</si>
  <si>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</si>
  <si>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</si>
  <si>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</si>
  <si>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</si>
  <si>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</si>
  <si>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</si>
  <si>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</si>
  <si>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</si>
  <si>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</si>
  <si>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</si>
  <si>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</si>
  <si>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</si>
  <si>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</si>
  <si>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</si>
  <si>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</si>
  <si>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</si>
  <si>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</si>
  <si>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</si>
  <si>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</si>
  <si>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</si>
  <si>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</si>
  <si>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</si>
  <si>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</si>
  <si>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</si>
  <si>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</si>
  <si>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</si>
  <si>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</si>
  <si>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</si>
  <si>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</si>
  <si>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</si>
  <si>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</si>
  <si>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</si>
  <si>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</si>
  <si>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</si>
  <si>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</si>
  <si>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</si>
  <si>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</si>
  <si>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</si>
  <si>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</si>
  <si>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</si>
  <si>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</si>
  <si>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</si>
  <si>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</si>
  <si>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</si>
  <si>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</si>
  <si>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</si>
  <si>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</si>
  <si>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</si>
  <si>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八千代台VBC </t>
    <rPh sb="0" eb="4">
      <t>ヤチヨダイ</t>
    </rPh>
    <phoneticPr fontId="2"/>
  </si>
  <si>
    <t xml:space="preserve">やちよだいバレーボールクラブ </t>
    <phoneticPr fontId="2"/>
  </si>
  <si>
    <t>八千代市</t>
    <rPh sb="0" eb="4">
      <t>ヤチヨシ</t>
    </rPh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</si>
  <si>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</si>
  <si>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</si>
  <si>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アイダ</t>
    <phoneticPr fontId="2"/>
  </si>
  <si>
    <t>会田</t>
    <rPh sb="0" eb="2">
      <t>アイダ</t>
    </rPh>
    <phoneticPr fontId="2"/>
  </si>
  <si>
    <t>ノムラ</t>
    <phoneticPr fontId="2"/>
  </si>
  <si>
    <t>野村</t>
    <rPh sb="0" eb="2">
      <t>ノムラ</t>
    </rPh>
    <phoneticPr fontId="2"/>
  </si>
  <si>
    <t>サトミ</t>
    <phoneticPr fontId="2"/>
  </si>
  <si>
    <t>智美</t>
    <rPh sb="0" eb="2">
      <t>サトミ</t>
    </rPh>
    <phoneticPr fontId="2"/>
  </si>
  <si>
    <t>カズヒロ</t>
    <phoneticPr fontId="2"/>
  </si>
  <si>
    <t>和宏</t>
    <rPh sb="0" eb="2">
      <t>カズヒロ</t>
    </rPh>
    <phoneticPr fontId="2"/>
  </si>
  <si>
    <t>276</t>
    <phoneticPr fontId="2"/>
  </si>
  <si>
    <t>0031</t>
    <phoneticPr fontId="2"/>
  </si>
  <si>
    <t>0046</t>
    <phoneticPr fontId="2"/>
  </si>
  <si>
    <t>八千代市八千代台北9-12-6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</si>
  <si>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</si>
  <si>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5527</t>
    <phoneticPr fontId="2"/>
  </si>
  <si>
    <t>3208</t>
    <phoneticPr fontId="2"/>
  </si>
  <si>
    <t>八千代市八千代台北9-12-6</t>
    <rPh sb="0" eb="9">
      <t>ヤチヨシヤチヨダイキタ</t>
    </rPh>
    <phoneticPr fontId="2"/>
  </si>
  <si>
    <t>オカダ</t>
    <phoneticPr fontId="2"/>
  </si>
  <si>
    <t>岡田</t>
    <rPh sb="0" eb="2">
      <t>オカダ</t>
    </rPh>
    <phoneticPr fontId="2"/>
  </si>
  <si>
    <t>ササキ</t>
    <phoneticPr fontId="2"/>
  </si>
  <si>
    <t>琴未</t>
    <rPh sb="0" eb="1">
      <t>コト</t>
    </rPh>
    <rPh sb="1" eb="2">
      <t>ミ</t>
    </rPh>
    <phoneticPr fontId="2"/>
  </si>
  <si>
    <t>佐々木</t>
    <rPh sb="0" eb="3">
      <t>ササキ</t>
    </rPh>
    <phoneticPr fontId="2"/>
  </si>
  <si>
    <t>イシイ</t>
    <phoneticPr fontId="2"/>
  </si>
  <si>
    <t>石井</t>
    <rPh sb="0" eb="2">
      <t>イシイ</t>
    </rPh>
    <phoneticPr fontId="2"/>
  </si>
  <si>
    <t>リオ</t>
    <phoneticPr fontId="2"/>
  </si>
  <si>
    <t>莉央</t>
    <rPh sb="0" eb="2">
      <t>リオ</t>
    </rPh>
    <phoneticPr fontId="2"/>
  </si>
  <si>
    <t>コトミ</t>
    <phoneticPr fontId="2"/>
  </si>
  <si>
    <t>ミレイ</t>
    <phoneticPr fontId="2"/>
  </si>
  <si>
    <t>心麗</t>
    <rPh sb="0" eb="1">
      <t>ココロ</t>
    </rPh>
    <rPh sb="1" eb="2">
      <t>ウルワ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</si>
  <si>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</si>
  <si>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</si>
  <si>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アヤミ</t>
    <phoneticPr fontId="2"/>
  </si>
  <si>
    <t>絢未</t>
    <rPh sb="0" eb="1">
      <t>アヤ</t>
    </rPh>
    <rPh sb="1" eb="2">
      <t>ミ</t>
    </rPh>
    <phoneticPr fontId="2"/>
  </si>
  <si>
    <t>作新小学校</t>
    <rPh sb="0" eb="3">
      <t>サクシンショウ</t>
    </rPh>
    <rPh sb="3" eb="5">
      <t>ガッコウ</t>
    </rPh>
    <phoneticPr fontId="2"/>
  </si>
  <si>
    <t>南高津小学校</t>
    <rPh sb="0" eb="1">
      <t>ミナミ</t>
    </rPh>
    <rPh sb="1" eb="3">
      <t>タカツ</t>
    </rPh>
    <rPh sb="3" eb="6">
      <t>ショウガッコウ</t>
    </rPh>
    <phoneticPr fontId="2"/>
  </si>
  <si>
    <t>東習志野小学校</t>
    <rPh sb="0" eb="7">
      <t>ヒガシナラシノショウガッコウ</t>
    </rPh>
    <phoneticPr fontId="2"/>
  </si>
  <si>
    <t>南高津小学校</t>
    <rPh sb="0" eb="6">
      <t>ミナミタカツショウガッコウ</t>
    </rPh>
    <phoneticPr fontId="2"/>
  </si>
  <si>
    <t>①</t>
    <phoneticPr fontId="2"/>
  </si>
  <si>
    <t>八千代市八千代台北13-14-3</t>
    <rPh sb="0" eb="9">
      <t>ヤチヨシヤチヨダイキタ</t>
    </rPh>
    <phoneticPr fontId="2"/>
  </si>
  <si>
    <t>080</t>
    <phoneticPr fontId="2"/>
  </si>
  <si>
    <t>1089</t>
    <phoneticPr fontId="2"/>
  </si>
  <si>
    <t>7521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</si>
  <si>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</si>
  <si>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</si>
  <si>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ハヤカワ</t>
    <phoneticPr fontId="2"/>
  </si>
  <si>
    <t>コウジ</t>
    <phoneticPr fontId="2"/>
  </si>
  <si>
    <t>ツチヤ</t>
    <phoneticPr fontId="2"/>
  </si>
  <si>
    <t>土屋</t>
    <rPh sb="0" eb="2">
      <t>ツチヤ</t>
    </rPh>
    <phoneticPr fontId="2"/>
  </si>
  <si>
    <t>オミガワ</t>
    <phoneticPr fontId="2"/>
  </si>
  <si>
    <t>小見川</t>
    <rPh sb="0" eb="3">
      <t>オミガワ</t>
    </rPh>
    <phoneticPr fontId="2"/>
  </si>
  <si>
    <t>キイ</t>
    <phoneticPr fontId="2"/>
  </si>
  <si>
    <t>希生</t>
    <rPh sb="0" eb="1">
      <t>キ</t>
    </rPh>
    <rPh sb="1" eb="2">
      <t>セイ</t>
    </rPh>
    <phoneticPr fontId="2"/>
  </si>
  <si>
    <t>メイ</t>
    <phoneticPr fontId="2"/>
  </si>
  <si>
    <t>芽生</t>
    <rPh sb="0" eb="1">
      <t>メ</t>
    </rPh>
    <rPh sb="1" eb="2">
      <t>セイ</t>
    </rPh>
    <phoneticPr fontId="2"/>
  </si>
  <si>
    <t>サヨ</t>
    <phoneticPr fontId="2"/>
  </si>
  <si>
    <t>紗世</t>
    <rPh sb="0" eb="2">
      <t>サヨ</t>
    </rPh>
    <phoneticPr fontId="2"/>
  </si>
  <si>
    <t>山王小学校</t>
    <rPh sb="0" eb="5">
      <t>サンノウショウガッコウ</t>
    </rPh>
    <phoneticPr fontId="2"/>
  </si>
  <si>
    <t>八千代市大和田新田40-2-705</t>
    <rPh sb="0" eb="3">
      <t>ヤチヨ</t>
    </rPh>
    <rPh sb="3" eb="4">
      <t>シ</t>
    </rPh>
    <rPh sb="4" eb="9">
      <t>オオワダシンデン</t>
    </rPh>
    <phoneticPr fontId="2"/>
  </si>
  <si>
    <t>5032</t>
    <phoneticPr fontId="2"/>
  </si>
  <si>
    <t>4390</t>
    <phoneticPr fontId="2"/>
  </si>
  <si>
    <t>弥富小学校</t>
    <rPh sb="0" eb="2">
      <t>ヤトミ</t>
    </rPh>
    <rPh sb="2" eb="5">
      <t>ショウガッコウ</t>
    </rPh>
    <phoneticPr fontId="2"/>
  </si>
  <si>
    <t>弥富小学校</t>
    <rPh sb="0" eb="5">
      <t>ヤトミショウガッコウ</t>
    </rPh>
    <phoneticPr fontId="2"/>
  </si>
  <si>
    <t>カワチ</t>
    <phoneticPr fontId="2"/>
  </si>
  <si>
    <t>河地</t>
    <rPh sb="0" eb="2">
      <t>カワチ</t>
    </rPh>
    <phoneticPr fontId="2"/>
  </si>
  <si>
    <t>サクラコ</t>
    <phoneticPr fontId="2"/>
  </si>
  <si>
    <t>桜子</t>
    <rPh sb="0" eb="2">
      <t>サクラコ</t>
    </rPh>
    <phoneticPr fontId="2"/>
  </si>
  <si>
    <t>八千代台小学校</t>
    <rPh sb="0" eb="5">
      <t>ヤチヨダイショウ</t>
    </rPh>
    <rPh sb="5" eb="7">
      <t>ガッコウ</t>
    </rPh>
    <phoneticPr fontId="2"/>
  </si>
  <si>
    <t>目の前のプレーの一つ一つに全力を尽くせるチームを目指して再び県大会に挑戦です！小さな大エースキャプテン莉央と芽生・希生・紗世・琴未・桜子の六年生が明るく楽しく元気よくチームを盛り上げます！心ひとつに全力を尽くして勝利をつかめ！！</t>
    <rPh sb="0" eb="1">
      <t>メ</t>
    </rPh>
    <rPh sb="2" eb="3">
      <t>マエ</t>
    </rPh>
    <rPh sb="8" eb="9">
      <t>ヒト</t>
    </rPh>
    <rPh sb="10" eb="11">
      <t>ヒト</t>
    </rPh>
    <rPh sb="13" eb="15">
      <t>ゼンリョク</t>
    </rPh>
    <rPh sb="16" eb="17">
      <t>ツ</t>
    </rPh>
    <rPh sb="24" eb="26">
      <t>メザ</t>
    </rPh>
    <rPh sb="28" eb="29">
      <t>フタタ</t>
    </rPh>
    <rPh sb="30" eb="33">
      <t>ケンタイカイ</t>
    </rPh>
    <rPh sb="34" eb="36">
      <t>チョウセン</t>
    </rPh>
    <rPh sb="39" eb="40">
      <t>チイ</t>
    </rPh>
    <rPh sb="42" eb="43">
      <t>ダイ</t>
    </rPh>
    <rPh sb="51" eb="53">
      <t>リオ</t>
    </rPh>
    <rPh sb="57" eb="58">
      <t>キ</t>
    </rPh>
    <rPh sb="58" eb="59">
      <t>セイ</t>
    </rPh>
    <rPh sb="60" eb="62">
      <t>サヨ</t>
    </rPh>
    <rPh sb="63" eb="65">
      <t>コトミ</t>
    </rPh>
    <rPh sb="66" eb="68">
      <t>サクラコ</t>
    </rPh>
    <rPh sb="69" eb="72">
      <t>ロクネンセイ</t>
    </rPh>
    <rPh sb="73" eb="74">
      <t>アカ</t>
    </rPh>
    <rPh sb="76" eb="77">
      <t>タノ</t>
    </rPh>
    <rPh sb="79" eb="81">
      <t>ゲンキ</t>
    </rPh>
    <rPh sb="87" eb="88">
      <t>モ</t>
    </rPh>
    <rPh sb="89" eb="90">
      <t>ア</t>
    </rPh>
    <rPh sb="94" eb="95">
      <t>ココロ</t>
    </rPh>
    <rPh sb="99" eb="101">
      <t>ゼンリョク</t>
    </rPh>
    <rPh sb="102" eb="103">
      <t>ツ</t>
    </rPh>
    <rPh sb="106" eb="108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</si>
</sst>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9" zoomScale="79" zoomScaleNormal="100" zoomScaleSheetLayoutView="55" workbookViewId="0">
      <selection activeCell="AT17" sqref="AT1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8" t="s">
        <v>115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105" t="s">
        <v>119</v>
      </c>
      <c r="K2" s="213"/>
      <c r="L2" s="213"/>
      <c r="M2" s="213"/>
      <c r="N2" s="213"/>
      <c r="O2" s="214"/>
      <c r="P2" s="105" t="s">
        <v>97</v>
      </c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9" t="s">
        <v>101</v>
      </c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0" t="s">
        <v>91</v>
      </c>
      <c r="K3" s="211"/>
      <c r="L3" s="211"/>
      <c r="M3" s="211"/>
      <c r="N3" s="211"/>
      <c r="O3" s="212"/>
      <c r="P3" s="107" t="s">
        <v>134</v>
      </c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51" t="s">
        <v>110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22" t="s">
        <v>123</v>
      </c>
      <c r="B4" s="223"/>
      <c r="C4" s="215">
        <v>430061781</v>
      </c>
      <c r="D4" s="216"/>
      <c r="E4" s="216"/>
      <c r="F4" s="216"/>
      <c r="G4" s="216"/>
      <c r="H4" s="216"/>
      <c r="I4" s="217"/>
      <c r="J4" s="226" t="s">
        <v>117</v>
      </c>
      <c r="K4" s="227"/>
      <c r="L4" s="227"/>
      <c r="M4" s="227"/>
      <c r="N4" s="227"/>
      <c r="O4" s="228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4" t="s">
        <v>116</v>
      </c>
      <c r="B5" s="225"/>
      <c r="C5" s="218"/>
      <c r="D5" s="219"/>
      <c r="E5" s="219"/>
      <c r="F5" s="219"/>
      <c r="G5" s="219"/>
      <c r="H5" s="219"/>
      <c r="I5" s="220"/>
      <c r="J5" s="190">
        <v>21009</v>
      </c>
      <c r="K5" s="190"/>
      <c r="L5" s="190"/>
      <c r="M5" s="190"/>
      <c r="N5" s="190"/>
      <c r="O5" s="190"/>
      <c r="P5" s="167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1"/>
      <c r="C6" s="144" t="s">
        <v>107</v>
      </c>
      <c r="D6" s="145"/>
      <c r="E6" s="146" t="s">
        <v>108</v>
      </c>
      <c r="F6" s="147"/>
      <c r="G6" s="191" t="s">
        <v>81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4"/>
      <c r="B7" s="141"/>
      <c r="C7" s="92" t="s">
        <v>137</v>
      </c>
      <c r="D7" s="93"/>
      <c r="E7" s="94" t="s">
        <v>141</v>
      </c>
      <c r="F7" s="95"/>
      <c r="G7" s="192">
        <v>507374491</v>
      </c>
      <c r="H7" s="192"/>
      <c r="I7" s="192"/>
      <c r="J7" s="192">
        <v>18472</v>
      </c>
      <c r="K7" s="192"/>
      <c r="L7" s="192"/>
      <c r="M7" s="192">
        <v>428557</v>
      </c>
      <c r="N7" s="192"/>
      <c r="O7" s="192"/>
      <c r="P7" s="171" t="s">
        <v>7</v>
      </c>
      <c r="Q7" s="172"/>
      <c r="R7" s="143" t="s">
        <v>145</v>
      </c>
      <c r="S7" s="143"/>
      <c r="T7" s="143"/>
      <c r="U7" s="143"/>
      <c r="V7" s="27" t="s">
        <v>8</v>
      </c>
      <c r="W7" s="132" t="s">
        <v>146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59" t="s">
        <v>149</v>
      </c>
      <c r="AM7" s="60"/>
      <c r="AN7" s="60"/>
      <c r="AO7" s="60"/>
      <c r="AP7" s="60"/>
      <c r="AQ7" s="60"/>
      <c r="AR7" s="60"/>
      <c r="AS7" s="36" t="s">
        <v>10</v>
      </c>
      <c r="AT7" s="53">
        <v>58</v>
      </c>
    </row>
    <row r="8" spans="1:51" ht="18" customHeight="1">
      <c r="A8" s="74"/>
      <c r="B8" s="141"/>
      <c r="C8" s="114" t="s">
        <v>138</v>
      </c>
      <c r="D8" s="115"/>
      <c r="E8" s="116" t="s">
        <v>142</v>
      </c>
      <c r="F8" s="117"/>
      <c r="G8" s="192"/>
      <c r="H8" s="192"/>
      <c r="I8" s="192"/>
      <c r="J8" s="192"/>
      <c r="K8" s="192"/>
      <c r="L8" s="192"/>
      <c r="M8" s="192"/>
      <c r="N8" s="192"/>
      <c r="O8" s="192"/>
      <c r="P8" s="135" t="s">
        <v>148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61" t="s">
        <v>150</v>
      </c>
      <c r="AL8" s="62"/>
      <c r="AM8" s="62"/>
      <c r="AN8" s="62"/>
      <c r="AO8" s="37" t="s">
        <v>11</v>
      </c>
      <c r="AP8" s="63" t="s">
        <v>151</v>
      </c>
      <c r="AQ8" s="62"/>
      <c r="AR8" s="62"/>
      <c r="AS8" s="64"/>
      <c r="AT8" s="53"/>
    </row>
    <row r="9" spans="1:51" ht="14.5" customHeight="1">
      <c r="A9" s="74" t="s">
        <v>82</v>
      </c>
      <c r="B9" s="141"/>
      <c r="C9" s="92" t="s">
        <v>139</v>
      </c>
      <c r="D9" s="93"/>
      <c r="E9" s="94" t="s">
        <v>143</v>
      </c>
      <c r="F9" s="95"/>
      <c r="G9" s="192">
        <v>518042165</v>
      </c>
      <c r="H9" s="192"/>
      <c r="I9" s="192"/>
      <c r="J9" s="192">
        <v>304172</v>
      </c>
      <c r="K9" s="192"/>
      <c r="L9" s="192"/>
      <c r="M9" s="192">
        <v>478020</v>
      </c>
      <c r="N9" s="192"/>
      <c r="O9" s="192"/>
      <c r="P9" s="171" t="s">
        <v>7</v>
      </c>
      <c r="Q9" s="172"/>
      <c r="R9" s="193" t="s">
        <v>145</v>
      </c>
      <c r="S9" s="143"/>
      <c r="T9" s="143"/>
      <c r="U9" s="143"/>
      <c r="V9" s="27" t="s">
        <v>8</v>
      </c>
      <c r="W9" s="132" t="s">
        <v>146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59" t="s">
        <v>175</v>
      </c>
      <c r="AM9" s="60"/>
      <c r="AN9" s="60"/>
      <c r="AO9" s="60"/>
      <c r="AP9" s="60"/>
      <c r="AQ9" s="60"/>
      <c r="AR9" s="60"/>
      <c r="AS9" s="36" t="s">
        <v>126</v>
      </c>
      <c r="AT9" s="54">
        <v>43</v>
      </c>
    </row>
    <row r="10" spans="1:51" ht="18" customHeight="1">
      <c r="A10" s="74"/>
      <c r="B10" s="141"/>
      <c r="C10" s="114" t="s">
        <v>140</v>
      </c>
      <c r="D10" s="115"/>
      <c r="E10" s="116" t="s">
        <v>144</v>
      </c>
      <c r="F10" s="117"/>
      <c r="G10" s="192"/>
      <c r="H10" s="192"/>
      <c r="I10" s="192"/>
      <c r="J10" s="192"/>
      <c r="K10" s="192"/>
      <c r="L10" s="192"/>
      <c r="M10" s="192"/>
      <c r="N10" s="192"/>
      <c r="O10" s="192"/>
      <c r="P10" s="135" t="s">
        <v>174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1" t="s">
        <v>176</v>
      </c>
      <c r="AL10" s="62"/>
      <c r="AM10" s="62"/>
      <c r="AN10" s="62"/>
      <c r="AO10" s="37" t="s">
        <v>127</v>
      </c>
      <c r="AP10" s="63" t="s">
        <v>177</v>
      </c>
      <c r="AQ10" s="62"/>
      <c r="AR10" s="62"/>
      <c r="AS10" s="64"/>
      <c r="AT10" s="54"/>
    </row>
    <row r="11" spans="1:51" ht="14.5" customHeight="1">
      <c r="A11" s="74" t="s">
        <v>83</v>
      </c>
      <c r="B11" s="141"/>
      <c r="C11" s="92" t="s">
        <v>180</v>
      </c>
      <c r="D11" s="93"/>
      <c r="E11" s="94" t="s">
        <v>181</v>
      </c>
      <c r="F11" s="95"/>
      <c r="G11" s="192">
        <v>518927622</v>
      </c>
      <c r="H11" s="192"/>
      <c r="I11" s="192"/>
      <c r="J11" s="192"/>
      <c r="K11" s="192"/>
      <c r="L11" s="192"/>
      <c r="M11" s="192"/>
      <c r="N11" s="192"/>
      <c r="O11" s="192"/>
      <c r="P11" s="171" t="s">
        <v>7</v>
      </c>
      <c r="Q11" s="172"/>
      <c r="R11" s="193" t="s">
        <v>145</v>
      </c>
      <c r="S11" s="143"/>
      <c r="T11" s="143"/>
      <c r="U11" s="143"/>
      <c r="V11" s="27" t="s">
        <v>8</v>
      </c>
      <c r="W11" s="132" t="s">
        <v>147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125</v>
      </c>
      <c r="AL11" s="59" t="s">
        <v>175</v>
      </c>
      <c r="AM11" s="60"/>
      <c r="AN11" s="60"/>
      <c r="AO11" s="60"/>
      <c r="AP11" s="60"/>
      <c r="AQ11" s="60"/>
      <c r="AR11" s="60"/>
      <c r="AS11" s="36" t="s">
        <v>126</v>
      </c>
      <c r="AT11" s="54">
        <v>46</v>
      </c>
    </row>
    <row r="12" spans="1:51" ht="18" customHeight="1">
      <c r="A12" s="74"/>
      <c r="B12" s="141"/>
      <c r="C12" s="114" t="s">
        <v>178</v>
      </c>
      <c r="D12" s="115"/>
      <c r="E12" s="116" t="s">
        <v>179</v>
      </c>
      <c r="F12" s="117"/>
      <c r="G12" s="192"/>
      <c r="H12" s="192"/>
      <c r="I12" s="192"/>
      <c r="J12" s="192"/>
      <c r="K12" s="192"/>
      <c r="L12" s="192"/>
      <c r="M12" s="192"/>
      <c r="N12" s="192"/>
      <c r="O12" s="192"/>
      <c r="P12" s="135" t="s">
        <v>193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61" t="s">
        <v>194</v>
      </c>
      <c r="AL12" s="62"/>
      <c r="AM12" s="62"/>
      <c r="AN12" s="62"/>
      <c r="AO12" s="37" t="s">
        <v>127</v>
      </c>
      <c r="AP12" s="63" t="s">
        <v>195</v>
      </c>
      <c r="AQ12" s="62"/>
      <c r="AR12" s="62"/>
      <c r="AS12" s="64"/>
      <c r="AT12" s="54"/>
    </row>
    <row r="13" spans="1:51" ht="15" customHeight="1">
      <c r="A13" s="74" t="s">
        <v>84</v>
      </c>
      <c r="B13" s="141"/>
      <c r="C13" s="92" t="s">
        <v>139</v>
      </c>
      <c r="D13" s="93"/>
      <c r="E13" s="94" t="s">
        <v>143</v>
      </c>
      <c r="F13" s="95"/>
      <c r="G13" s="196"/>
      <c r="H13" s="196"/>
      <c r="I13" s="196"/>
      <c r="J13" s="196"/>
      <c r="K13" s="196"/>
      <c r="L13" s="196"/>
      <c r="M13" s="196"/>
      <c r="N13" s="196"/>
      <c r="O13" s="196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4"/>
      <c r="B14" s="141"/>
      <c r="C14" s="114" t="s">
        <v>140</v>
      </c>
      <c r="D14" s="115"/>
      <c r="E14" s="116" t="s">
        <v>144</v>
      </c>
      <c r="F14" s="117"/>
      <c r="G14" s="196"/>
      <c r="H14" s="196"/>
      <c r="I14" s="196"/>
      <c r="J14" s="196"/>
      <c r="K14" s="196"/>
      <c r="L14" s="196"/>
      <c r="M14" s="196"/>
      <c r="N14" s="196"/>
      <c r="O14" s="196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197" t="s">
        <v>98</v>
      </c>
      <c r="B15" s="141"/>
      <c r="C15" s="92" t="s">
        <v>137</v>
      </c>
      <c r="D15" s="93"/>
      <c r="E15" s="94" t="s">
        <v>141</v>
      </c>
      <c r="F15" s="95"/>
      <c r="G15" s="196"/>
      <c r="H15" s="196"/>
      <c r="I15" s="196"/>
      <c r="J15" s="196"/>
      <c r="K15" s="196"/>
      <c r="L15" s="196"/>
      <c r="M15" s="196"/>
      <c r="N15" s="196"/>
      <c r="O15" s="196"/>
      <c r="P15" s="171" t="s">
        <v>7</v>
      </c>
      <c r="Q15" s="172"/>
      <c r="R15" s="193" t="s">
        <v>145</v>
      </c>
      <c r="S15" s="143"/>
      <c r="T15" s="143"/>
      <c r="U15" s="143"/>
      <c r="V15" s="27" t="s">
        <v>8</v>
      </c>
      <c r="W15" s="132" t="s">
        <v>146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59" t="s">
        <v>149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4"/>
      <c r="B16" s="141"/>
      <c r="C16" s="114" t="s">
        <v>138</v>
      </c>
      <c r="D16" s="115"/>
      <c r="E16" s="116" t="s">
        <v>142</v>
      </c>
      <c r="F16" s="117"/>
      <c r="G16" s="196"/>
      <c r="H16" s="196"/>
      <c r="I16" s="196"/>
      <c r="J16" s="196"/>
      <c r="K16" s="196"/>
      <c r="L16" s="196"/>
      <c r="M16" s="196"/>
      <c r="N16" s="196"/>
      <c r="O16" s="196"/>
      <c r="P16" s="135" t="s">
        <v>152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1" t="s">
        <v>150</v>
      </c>
      <c r="AL16" s="62"/>
      <c r="AM16" s="62"/>
      <c r="AN16" s="62"/>
      <c r="AO16" s="37" t="s">
        <v>127</v>
      </c>
      <c r="AP16" s="63" t="s">
        <v>151</v>
      </c>
      <c r="AQ16" s="62"/>
      <c r="AR16" s="62"/>
      <c r="AS16" s="64"/>
      <c r="AT16" s="54"/>
    </row>
    <row r="17" spans="1:46">
      <c r="A17" s="74" t="s">
        <v>0</v>
      </c>
      <c r="B17" s="141"/>
      <c r="C17" s="185" t="str">
        <f>IF(P16="","",P16)</f>
        <v>八千代市八千代台北9-12-6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1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1"/>
      <c r="C19" s="185" t="str">
        <f>IF(AL15="","",AL15&amp;"-"&amp;AK16&amp;"-"&amp;AP16)</f>
        <v>090-5527-3208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1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1"/>
      <c r="C21" s="206">
        <v>90</v>
      </c>
      <c r="D21" s="198"/>
      <c r="E21" s="198">
        <v>5527</v>
      </c>
      <c r="F21" s="198"/>
      <c r="G21" s="198">
        <v>3208</v>
      </c>
      <c r="H21" s="19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90"/>
      <c r="B22" s="221"/>
      <c r="C22" s="207"/>
      <c r="D22" s="199"/>
      <c r="E22" s="199"/>
      <c r="F22" s="199"/>
      <c r="G22" s="199"/>
      <c r="H22" s="19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94" t="s">
        <v>130</v>
      </c>
      <c r="B23" s="139" t="s">
        <v>86</v>
      </c>
      <c r="C23" s="186" t="s">
        <v>105</v>
      </c>
      <c r="D23" s="187"/>
      <c r="E23" s="188" t="s">
        <v>106</v>
      </c>
      <c r="F23" s="189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95"/>
      <c r="B24" s="141"/>
      <c r="C24" s="179" t="s">
        <v>103</v>
      </c>
      <c r="D24" s="180"/>
      <c r="E24" s="181" t="s">
        <v>104</v>
      </c>
      <c r="F24" s="182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8" t="s">
        <v>100</v>
      </c>
      <c r="Z24" s="106"/>
      <c r="AA24" s="106"/>
      <c r="AB24" s="106"/>
      <c r="AC24" s="106"/>
      <c r="AD24" s="106"/>
      <c r="AE24" s="106"/>
      <c r="AF24" s="106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12" t="s">
        <v>173</v>
      </c>
      <c r="C25" s="92" t="s">
        <v>182</v>
      </c>
      <c r="D25" s="93"/>
      <c r="E25" s="94" t="s">
        <v>188</v>
      </c>
      <c r="F25" s="95"/>
      <c r="G25" s="65">
        <v>6</v>
      </c>
      <c r="H25" s="67"/>
      <c r="I25" s="87" t="s">
        <v>196</v>
      </c>
      <c r="J25" s="66"/>
      <c r="K25" s="66"/>
      <c r="L25" s="67"/>
      <c r="M25" s="65">
        <v>521137391</v>
      </c>
      <c r="N25" s="66"/>
      <c r="O25" s="67"/>
      <c r="P25" s="65">
        <v>158</v>
      </c>
      <c r="Q25" s="66"/>
      <c r="R25" s="66"/>
      <c r="S25" s="66"/>
      <c r="T25" s="71"/>
      <c r="U25" s="1"/>
      <c r="V25" s="1"/>
      <c r="W25" s="1"/>
      <c r="X25" s="1"/>
      <c r="Y25" s="200">
        <v>8</v>
      </c>
      <c r="Z25" s="201"/>
      <c r="AA25" s="201"/>
      <c r="AB25" s="201"/>
      <c r="AC25" s="201"/>
      <c r="AD25" s="201"/>
      <c r="AE25" s="201"/>
      <c r="AF25" s="201"/>
      <c r="AG25" s="2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14" t="s">
        <v>183</v>
      </c>
      <c r="D26" s="115"/>
      <c r="E26" s="116" t="s">
        <v>189</v>
      </c>
      <c r="F26" s="117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03"/>
      <c r="Z26" s="204"/>
      <c r="AA26" s="204"/>
      <c r="AB26" s="204"/>
      <c r="AC26" s="204"/>
      <c r="AD26" s="204"/>
      <c r="AE26" s="204"/>
      <c r="AF26" s="204"/>
      <c r="AG26" s="2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92" t="s">
        <v>153</v>
      </c>
      <c r="D27" s="93"/>
      <c r="E27" s="94" t="s">
        <v>160</v>
      </c>
      <c r="F27" s="95"/>
      <c r="G27" s="65">
        <v>6</v>
      </c>
      <c r="H27" s="67"/>
      <c r="I27" s="87" t="s">
        <v>170</v>
      </c>
      <c r="J27" s="66"/>
      <c r="K27" s="66"/>
      <c r="L27" s="67"/>
      <c r="M27" s="65">
        <v>518722647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14" t="s">
        <v>154</v>
      </c>
      <c r="D28" s="115"/>
      <c r="E28" s="116" t="s">
        <v>161</v>
      </c>
      <c r="F28" s="117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92" t="s">
        <v>184</v>
      </c>
      <c r="D29" s="93"/>
      <c r="E29" s="94" t="s">
        <v>190</v>
      </c>
      <c r="F29" s="95"/>
      <c r="G29" s="65">
        <v>6</v>
      </c>
      <c r="H29" s="67"/>
      <c r="I29" s="87" t="s">
        <v>192</v>
      </c>
      <c r="J29" s="66"/>
      <c r="K29" s="66"/>
      <c r="L29" s="67"/>
      <c r="M29" s="65">
        <v>521137384</v>
      </c>
      <c r="N29" s="66"/>
      <c r="O29" s="67"/>
      <c r="P29" s="65">
        <v>161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14" t="s">
        <v>185</v>
      </c>
      <c r="D30" s="115"/>
      <c r="E30" s="116" t="s">
        <v>191</v>
      </c>
      <c r="F30" s="117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92" t="s">
        <v>155</v>
      </c>
      <c r="D31" s="93"/>
      <c r="E31" s="94" t="s">
        <v>162</v>
      </c>
      <c r="F31" s="95"/>
      <c r="G31" s="65">
        <v>6</v>
      </c>
      <c r="H31" s="67"/>
      <c r="I31" s="87" t="s">
        <v>171</v>
      </c>
      <c r="J31" s="66"/>
      <c r="K31" s="66"/>
      <c r="L31" s="67"/>
      <c r="M31" s="65">
        <v>522119631</v>
      </c>
      <c r="N31" s="66"/>
      <c r="O31" s="67"/>
      <c r="P31" s="65">
        <v>154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14" t="s">
        <v>157</v>
      </c>
      <c r="D32" s="115"/>
      <c r="E32" s="116" t="s">
        <v>156</v>
      </c>
      <c r="F32" s="117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28" t="s">
        <v>129</v>
      </c>
      <c r="Z32" s="106"/>
      <c r="AA32" s="106"/>
      <c r="AB32" s="106"/>
      <c r="AC32" s="106"/>
      <c r="AD32" s="106"/>
      <c r="AE32" s="106"/>
      <c r="AF32" s="106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92" t="s">
        <v>182</v>
      </c>
      <c r="D33" s="93"/>
      <c r="E33" s="94" t="s">
        <v>186</v>
      </c>
      <c r="F33" s="95"/>
      <c r="G33" s="65">
        <v>6</v>
      </c>
      <c r="H33" s="67"/>
      <c r="I33" s="87" t="s">
        <v>197</v>
      </c>
      <c r="J33" s="66"/>
      <c r="K33" s="66"/>
      <c r="L33" s="67"/>
      <c r="M33" s="65">
        <v>521137407</v>
      </c>
      <c r="N33" s="66"/>
      <c r="O33" s="67"/>
      <c r="P33" s="65">
        <v>158</v>
      </c>
      <c r="Q33" s="66"/>
      <c r="R33" s="66"/>
      <c r="S33" s="66"/>
      <c r="T33" s="71"/>
      <c r="U33" s="1"/>
      <c r="V33" s="1"/>
      <c r="W33" s="1"/>
      <c r="X33" s="1"/>
      <c r="Y33" s="130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14" t="s">
        <v>183</v>
      </c>
      <c r="D34" s="115"/>
      <c r="E34" s="116" t="s">
        <v>187</v>
      </c>
      <c r="F34" s="117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31"/>
      <c r="Z34" s="88"/>
      <c r="AA34" s="88"/>
      <c r="AB34" s="88"/>
      <c r="AC34" s="88"/>
      <c r="AD34" s="88"/>
      <c r="AE34" s="88"/>
      <c r="AF34" s="88"/>
      <c r="AG34" s="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92" t="s">
        <v>198</v>
      </c>
      <c r="D35" s="93"/>
      <c r="E35" s="94" t="s">
        <v>200</v>
      </c>
      <c r="F35" s="95"/>
      <c r="G35" s="65">
        <v>6</v>
      </c>
      <c r="H35" s="67"/>
      <c r="I35" s="87" t="s">
        <v>202</v>
      </c>
      <c r="J35" s="66"/>
      <c r="K35" s="66"/>
      <c r="L35" s="67"/>
      <c r="M35" s="65">
        <v>522738078</v>
      </c>
      <c r="N35" s="66"/>
      <c r="O35" s="67"/>
      <c r="P35" s="65">
        <v>156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14" t="s">
        <v>199</v>
      </c>
      <c r="D36" s="115"/>
      <c r="E36" s="116" t="s">
        <v>201</v>
      </c>
      <c r="F36" s="117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92" t="s">
        <v>158</v>
      </c>
      <c r="D37" s="93"/>
      <c r="E37" s="94" t="s">
        <v>163</v>
      </c>
      <c r="F37" s="95"/>
      <c r="G37" s="65">
        <v>5</v>
      </c>
      <c r="H37" s="67"/>
      <c r="I37" s="87" t="s">
        <v>169</v>
      </c>
      <c r="J37" s="66"/>
      <c r="K37" s="66"/>
      <c r="L37" s="67"/>
      <c r="M37" s="65">
        <v>520432220</v>
      </c>
      <c r="N37" s="66"/>
      <c r="O37" s="67"/>
      <c r="P37" s="65">
        <v>146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4" t="s">
        <v>159</v>
      </c>
      <c r="D38" s="115"/>
      <c r="E38" s="116" t="s">
        <v>164</v>
      </c>
      <c r="F38" s="117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92" t="s">
        <v>153</v>
      </c>
      <c r="D39" s="93"/>
      <c r="E39" s="94" t="s">
        <v>165</v>
      </c>
      <c r="F39" s="95"/>
      <c r="G39" s="65">
        <v>4</v>
      </c>
      <c r="H39" s="67"/>
      <c r="I39" s="87" t="s">
        <v>172</v>
      </c>
      <c r="J39" s="66"/>
      <c r="K39" s="66"/>
      <c r="L39" s="67"/>
      <c r="M39" s="65">
        <v>520432244</v>
      </c>
      <c r="N39" s="66"/>
      <c r="O39" s="67"/>
      <c r="P39" s="65">
        <v>138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4" t="s">
        <v>154</v>
      </c>
      <c r="D40" s="115"/>
      <c r="E40" s="116" t="s">
        <v>166</v>
      </c>
      <c r="F40" s="117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92" t="s">
        <v>155</v>
      </c>
      <c r="D41" s="93"/>
      <c r="E41" s="94" t="s">
        <v>167</v>
      </c>
      <c r="F41" s="95"/>
      <c r="G41" s="65">
        <v>3</v>
      </c>
      <c r="H41" s="67"/>
      <c r="I41" s="87" t="s">
        <v>171</v>
      </c>
      <c r="J41" s="66"/>
      <c r="K41" s="66"/>
      <c r="L41" s="67"/>
      <c r="M41" s="65">
        <v>522119648</v>
      </c>
      <c r="N41" s="66"/>
      <c r="O41" s="67"/>
      <c r="P41" s="65">
        <v>145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4" t="s">
        <v>157</v>
      </c>
      <c r="D42" s="115"/>
      <c r="E42" s="116" t="s">
        <v>168</v>
      </c>
      <c r="F42" s="117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/>
      <c r="C43" s="92"/>
      <c r="D43" s="93"/>
      <c r="E43" s="94"/>
      <c r="F43" s="95"/>
      <c r="G43" s="65"/>
      <c r="H43" s="67"/>
      <c r="I43" s="87"/>
      <c r="J43" s="66"/>
      <c r="K43" s="66"/>
      <c r="L43" s="67"/>
      <c r="M43" s="65"/>
      <c r="N43" s="66"/>
      <c r="O43" s="67"/>
      <c r="P43" s="65"/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4"/>
      <c r="D44" s="115"/>
      <c r="E44" s="116"/>
      <c r="F44" s="117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/>
      <c r="C45" s="92"/>
      <c r="D45" s="93"/>
      <c r="E45" s="94"/>
      <c r="F45" s="95"/>
      <c r="G45" s="65"/>
      <c r="H45" s="67"/>
      <c r="I45" s="87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4"/>
      <c r="D46" s="115"/>
      <c r="E46" s="116"/>
      <c r="F46" s="117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/>
      <c r="C47" s="77"/>
      <c r="D47" s="78"/>
      <c r="E47" s="79"/>
      <c r="F47" s="80"/>
      <c r="G47" s="65"/>
      <c r="H47" s="67"/>
      <c r="I47" s="87"/>
      <c r="J47" s="100"/>
      <c r="K47" s="100"/>
      <c r="L47" s="101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3"/>
      <c r="B48" s="184"/>
      <c r="C48" s="81"/>
      <c r="D48" s="82"/>
      <c r="E48" s="83"/>
      <c r="F48" s="84"/>
      <c r="G48" s="68"/>
      <c r="H48" s="70"/>
      <c r="I48" s="102"/>
      <c r="J48" s="103"/>
      <c r="K48" s="103"/>
      <c r="L48" s="104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9"/>
      <c r="F49" s="80"/>
      <c r="G49" s="65"/>
      <c r="H49" s="67"/>
      <c r="I49" s="87"/>
      <c r="J49" s="100"/>
      <c r="K49" s="100"/>
      <c r="L49" s="101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1"/>
      <c r="D50" s="82"/>
      <c r="E50" s="83"/>
      <c r="F50" s="84"/>
      <c r="G50" s="68"/>
      <c r="H50" s="70"/>
      <c r="I50" s="102"/>
      <c r="J50" s="103"/>
      <c r="K50" s="103"/>
      <c r="L50" s="104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92"/>
      <c r="D51" s="93"/>
      <c r="E51" s="94"/>
      <c r="F51" s="95"/>
      <c r="G51" s="65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6"/>
      <c r="D52" s="97"/>
      <c r="E52" s="98"/>
      <c r="F52" s="99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6" t="s">
        <v>203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114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8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21009</v>
      </c>
      <c r="B7" s="13" t="str">
        <f>IF(入力!C3="","",入力!C3)</f>
        <v xml:space="preserve">八千代台VBC </v>
      </c>
      <c r="C7" s="13" t="str">
        <f>IF(入力!C2="","",入力!C2)</f>
        <v xml:space="preserve">やちよだいバレーボールクラブ 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野村</v>
      </c>
      <c r="D17" s="13" t="str">
        <f>IF(入力!E10="","",入力!E10)</f>
        <v>和宏</v>
      </c>
      <c r="E17" s="13" t="str">
        <f>IF(入力!C9="","",入力!C9)</f>
        <v>ノムラ</v>
      </c>
      <c r="F17" s="13" t="str">
        <f>IF(入力!E9="","",入力!E9)</f>
        <v>カズヒロ</v>
      </c>
      <c r="G17" s="13">
        <f>IF(入力!G9="","",入力!G9)</f>
        <v>518042165</v>
      </c>
      <c r="H17" s="13">
        <f>IF(入力!J9="","",入力!J9)</f>
        <v>304172</v>
      </c>
      <c r="I17" s="13">
        <f>IF(入力!M9="","",入力!M9)</f>
        <v>478020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八千代市八千代台北13-14-3</v>
      </c>
      <c r="U17" s="13" t="str">
        <f>IF(入力!AL9="","",入力!AL9)</f>
        <v>080</v>
      </c>
      <c r="V17" s="13" t="str">
        <f>IF(入力!AK10="","",入力!AK10)</f>
        <v>1089</v>
      </c>
      <c r="W17" s="13" t="str">
        <f>IF(入力!AP10="","",入力!AP10)</f>
        <v>7521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早川</v>
      </c>
      <c r="D20" s="13" t="str">
        <f>IF(入力!E12="","",入力!E12)</f>
        <v>浩司</v>
      </c>
      <c r="E20" s="13" t="str">
        <f>IF(入力!C11="","",入力!C11)</f>
        <v>ハヤカワ</v>
      </c>
      <c r="F20" s="13" t="str">
        <f>IF(入力!E11="","",入力!E11)</f>
        <v>コウジ</v>
      </c>
      <c r="G20" s="13">
        <f>IF(入力!G11="","",入力!G11)</f>
        <v>518927622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八千代市大和田新田40-2-705</v>
      </c>
      <c r="U20" s="13" t="str">
        <f>IF(入力!AL11="","",入力!AL11)</f>
        <v>080</v>
      </c>
      <c r="V20" s="13" t="str">
        <f>IF(入力!AK12="","",入力!AK12)</f>
        <v>5032</v>
      </c>
      <c r="W20" s="13" t="str">
        <f>IF(入力!AP12="","",入力!AP12)</f>
        <v>4390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野村</v>
      </c>
      <c r="D23" s="13" t="str">
        <f>IF(入力!$E$14="","",入力!$E$14)</f>
        <v>和宏</v>
      </c>
      <c r="E23" s="13" t="str">
        <f>IF(入力!$C$13="","",入力!$C$13)</f>
        <v>ノムラ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土屋</v>
      </c>
      <c r="D24" s="51" t="str">
        <f>VLOOKUP($B$51,$A$53:$F$352,4)</f>
        <v>芽生</v>
      </c>
      <c r="E24" s="51" t="str">
        <f>VLOOKUP($B$51,$A$53:$F$352,5)</f>
        <v>ツチヤ</v>
      </c>
      <c r="F24" s="51" t="str">
        <f>VLOOKUP($B$51,$A$53:$F$352,6)</f>
        <v>メイ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土屋</v>
      </c>
      <c r="D53" s="13" t="str">
        <f>IF(入力!E26="","",入力!E26)</f>
        <v>芽生</v>
      </c>
      <c r="E53" s="13" t="str">
        <f>IF(入力!C25="","",入力!C25)</f>
        <v>ツチヤ</v>
      </c>
      <c r="F53" s="13" t="str">
        <f>IF(入力!E25="","",入力!E25)</f>
        <v>メイ</v>
      </c>
      <c r="G53" s="13">
        <f>IF(入力!M25="","",入力!M25)</f>
        <v>521137391</v>
      </c>
      <c r="H53" s="13" t="str">
        <f>IF(入力!I25="","",入力!I25)</f>
        <v>弥富小学校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岡田</v>
      </c>
      <c r="D54" s="13" t="str">
        <f>IF(入力!E28="","",入力!E28)</f>
        <v>莉央</v>
      </c>
      <c r="E54" s="13" t="str">
        <f>IF(入力!C27="","",入力!C27)</f>
        <v>オカダ</v>
      </c>
      <c r="F54" s="13" t="str">
        <f>IF(入力!E27="","",入力!E27)</f>
        <v>リオ</v>
      </c>
      <c r="G54" s="13">
        <f>IF(入力!M27="","",入力!M27)</f>
        <v>518722647</v>
      </c>
      <c r="H54" s="13" t="str">
        <f>IF(入力!I27="","",入力!I27)</f>
        <v>南高津小学校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小見川</v>
      </c>
      <c r="D55" s="13" t="str">
        <f>IF(入力!E30="","",入力!E30)</f>
        <v>紗世</v>
      </c>
      <c r="E55" s="13" t="str">
        <f>IF(入力!C29="","",入力!C29)</f>
        <v>オミガワ</v>
      </c>
      <c r="F55" s="13" t="str">
        <f>IF(入力!E29="","",入力!E29)</f>
        <v>サヨ</v>
      </c>
      <c r="G55" s="13">
        <f>IF(入力!M29="","",入力!M29)</f>
        <v>521137384</v>
      </c>
      <c r="H55" s="13" t="str">
        <f>IF(入力!I29="","",入力!I29)</f>
        <v>山王小学校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佐々木</v>
      </c>
      <c r="D56" s="13" t="str">
        <f>IF(入力!E32="","",入力!E32)</f>
        <v>琴未</v>
      </c>
      <c r="E56" s="13" t="str">
        <f>IF(入力!C31="","",入力!C31)</f>
        <v>ササキ</v>
      </c>
      <c r="F56" s="13" t="str">
        <f>IF(入力!E31="","",入力!E31)</f>
        <v>コトミ</v>
      </c>
      <c r="G56" s="13">
        <f>IF(入力!M31="","",入力!M31)</f>
        <v>522119631</v>
      </c>
      <c r="H56" s="13" t="str">
        <f>IF(入力!I31="","",入力!I31)</f>
        <v>東習志野小学校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土屋</v>
      </c>
      <c r="D57" s="13" t="str">
        <f>IF(入力!E34="","",入力!E34)</f>
        <v>希生</v>
      </c>
      <c r="E57" s="13" t="str">
        <f>IF(入力!C33="","",入力!C33)</f>
        <v>ツチヤ</v>
      </c>
      <c r="F57" s="13" t="str">
        <f>IF(入力!E33="","",入力!E33)</f>
        <v>キイ</v>
      </c>
      <c r="G57" s="13">
        <f>IF(入力!M33="","",入力!M33)</f>
        <v>521137407</v>
      </c>
      <c r="H57" s="13" t="str">
        <f>IF(入力!I33="","",入力!I33)</f>
        <v>弥富小学校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河地</v>
      </c>
      <c r="D58" s="13" t="str">
        <f>IF(入力!E36="","",入力!E36)</f>
        <v>桜子</v>
      </c>
      <c r="E58" s="13" t="str">
        <f>IF(入力!C35="","",入力!C35)</f>
        <v>カワチ</v>
      </c>
      <c r="F58" s="13" t="str">
        <f>IF(入力!E35="","",入力!E35)</f>
        <v>サクラコ</v>
      </c>
      <c r="G58" s="13">
        <f>IF(入力!M35="","",入力!M35)</f>
        <v>522738078</v>
      </c>
      <c r="H58" s="13" t="str">
        <f>IF(入力!I35="","",入力!I35)</f>
        <v>八千代台小学校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石井</v>
      </c>
      <c r="D59" s="13" t="str">
        <f>IF(入力!E38="","",入力!E38)</f>
        <v>心麗</v>
      </c>
      <c r="E59" s="13" t="str">
        <f>IF(入力!C37="","",入力!C37)</f>
        <v>イシイ</v>
      </c>
      <c r="F59" s="13" t="str">
        <f>IF(入力!E37="","",入力!E37)</f>
        <v>ミレイ</v>
      </c>
      <c r="G59" s="13">
        <f>IF(入力!M37="","",入力!M37)</f>
        <v>520432220</v>
      </c>
      <c r="H59" s="13" t="str">
        <f>IF(入力!I37="","",入力!I37)</f>
        <v>作新小学校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岡田</v>
      </c>
      <c r="D60" s="13" t="str">
        <f>IF(入力!E40="","",入力!E40)</f>
        <v>夕芽</v>
      </c>
      <c r="E60" s="13" t="str">
        <f>IF(入力!C39="","",入力!C39)</f>
        <v>オカダ</v>
      </c>
      <c r="F60" s="13" t="str">
        <f>IF(入力!E39="","",入力!E39)</f>
        <v>ユメ</v>
      </c>
      <c r="G60" s="13">
        <f>IF(入力!M39="","",入力!M39)</f>
        <v>520432244</v>
      </c>
      <c r="H60" s="13" t="str">
        <f>IF(入力!I39="","",入力!I39)</f>
        <v>南高津小学校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絢未</v>
      </c>
      <c r="E61" s="13" t="str">
        <f>IF(入力!C41="","",入力!C41)</f>
        <v>ササキ</v>
      </c>
      <c r="F61" s="13" t="str">
        <f>IF(入力!E41="","",入力!E41)</f>
        <v>アヤミ</v>
      </c>
      <c r="G61" s="13">
        <f>IF(入力!M41="","",入力!M41)</f>
        <v>522119648</v>
      </c>
      <c r="H61" s="13" t="str">
        <f>IF(入力!I41="","",入力!I41)</f>
        <v>東習志野小学校</v>
      </c>
      <c r="I61" s="13">
        <f>IF(入力!G41="","",入力!G41)</f>
        <v>3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2023-09-26T03:29:11Z</dcterms:modified>
</cp:coreProperties>
</file>