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FE8780-FB0C-47EE-B0E6-4A2148233EF1}" xr6:coauthVersionLast="36" xr6:coauthVersionMax="36" xr10:uidLastSave="{00000000-0000-0000-0000-000000000000}"/>
  <workbookProtection lockStructure="1"/>
  <bookViews>
    <workbookView xWindow="0" yWindow="0" windowWidth="20160" windowHeight="860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<sst xmlns="http://schemas.openxmlformats.org/spreadsheetml/2006/main" count="299" uniqueCount="234">
  <si>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</si>
  <si>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</si>
  <si>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</si>
  <si>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</si>
  <si>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</si>
  <si>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</si>
  <si>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</si>
  <si>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</si>
  <si>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</si>
  <si>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</si>
  <si>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</si>
  <si>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</si>
  <si>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</si>
  <si>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</si>
  <si>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</si>
  <si>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</si>
  <si>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</si>
  <si>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</si>
  <si>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</si>
  <si>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</si>
  <si>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</si>
  <si>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</si>
  <si>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</si>
  <si>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</si>
  <si>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</si>
  <si>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</si>
  <si>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</si>
  <si>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</si>
  <si>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</si>
  <si>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</si>
  <si>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</si>
  <si>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</si>
  <si>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</si>
  <si>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</si>
  <si>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</si>
  <si>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</si>
  <si>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</si>
  <si>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</si>
  <si>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</si>
  <si>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</si>
  <si>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</si>
  <si>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</si>
  <si>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</si>
  <si>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</si>
  <si>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</si>
  <si>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</si>
  <si>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</si>
  <si>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</si>
  <si>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</si>
  <si>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</si>
  <si>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</si>
  <si>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</si>
  <si>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</si>
  <si>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</si>
  <si>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</si>
  <si>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</si>
  <si>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</si>
  <si>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</si>
  <si>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</si>
  <si>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</si>
  <si>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</si>
  <si>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</si>
  <si>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</si>
  <si>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</si>
  <si>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</si>
  <si>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</si>
  <si>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</si>
  <si>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</si>
  <si>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</si>
  <si>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</si>
  <si>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</si>
  <si>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</si>
  <si>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</si>
  <si>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</si>
  <si>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</si>
  <si>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</si>
  <si>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</si>
  <si>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</si>
  <si>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</si>
  <si>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</si>
  <si>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</si>
  <si>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</si>
  <si>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</si>
  <si>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</si>
  <si>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</si>
  <si>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</si>
  <si>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</si>
  <si>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</si>
  <si>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</si>
  <si>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</si>
  <si>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</si>
  <si>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</si>
  <si>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</si>
  <si>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</si>
  <si>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</si>
  <si>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</si>
  <si>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</si>
  <si>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</si>
  <si>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</si>
  <si>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</si>
  <si>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</si>
  <si>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</si>
  <si>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</si>
  <si>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</si>
  <si>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</si>
  <si>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</si>
  <si>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</si>
  <si>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</si>
  <si>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</si>
  <si>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</si>
  <si>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</si>
  <si>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</si>
  <si>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</si>
  <si>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</si>
  <si>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</si>
  <si>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</si>
  <si>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</si>
  <si>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</si>
  <si>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</si>
  <si>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</si>
  <si>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</si>
  <si>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</si>
  <si>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</si>
  <si>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</si>
  <si>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</si>
  <si>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</si>
  <si>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</si>
  <si>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</si>
  <si>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</si>
  <si>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</si>
  <si>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</si>
  <si>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</si>
  <si>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</si>
  <si>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オオアナジェイエスシー</t>
    <phoneticPr fontId="2"/>
  </si>
  <si>
    <t>船橋</t>
    <rPh sb="0" eb="2">
      <t>フナバシ</t>
    </rPh>
    <phoneticPr fontId="2"/>
  </si>
  <si>
    <t>新京成</t>
    <rPh sb="0" eb="3">
      <t>シンケイセイ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</si>
  <si>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</si>
  <si>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</si>
  <si>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</si>
  <si>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</si>
  <si>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</si>
  <si>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274</t>
    <phoneticPr fontId="2"/>
  </si>
  <si>
    <t>0067</t>
    <phoneticPr fontId="2"/>
  </si>
  <si>
    <t>船橋市大穴南３－７－２０</t>
    <rPh sb="0" eb="3">
      <t>フナバシシ</t>
    </rPh>
    <rPh sb="3" eb="6">
      <t>オオアナミナミ</t>
    </rPh>
    <phoneticPr fontId="2"/>
  </si>
  <si>
    <t>047</t>
    <phoneticPr fontId="2"/>
  </si>
  <si>
    <t>464</t>
    <phoneticPr fontId="2"/>
  </si>
  <si>
    <t>9375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</si>
  <si>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</si>
  <si>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</si>
  <si>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エダ</t>
    <phoneticPr fontId="2"/>
  </si>
  <si>
    <t>トヨヒト</t>
    <phoneticPr fontId="2"/>
  </si>
  <si>
    <t>273</t>
    <phoneticPr fontId="2"/>
  </si>
  <si>
    <t>0022</t>
    <phoneticPr fontId="2"/>
  </si>
  <si>
    <t>海神町３－１１９－１６－１１０８</t>
    <rPh sb="0" eb="2">
      <t>カイジン</t>
    </rPh>
    <rPh sb="2" eb="3">
      <t>マチ</t>
    </rPh>
    <phoneticPr fontId="2"/>
  </si>
  <si>
    <t>779</t>
    <phoneticPr fontId="2"/>
  </si>
  <si>
    <t>4412</t>
    <phoneticPr fontId="2"/>
  </si>
  <si>
    <t>藤本</t>
    <rPh sb="0" eb="2">
      <t>フジモト</t>
    </rPh>
    <phoneticPr fontId="2"/>
  </si>
  <si>
    <t>拓也</t>
    <rPh sb="0" eb="2">
      <t>タクヤ</t>
    </rPh>
    <phoneticPr fontId="2"/>
  </si>
  <si>
    <t>0813</t>
    <phoneticPr fontId="2"/>
  </si>
  <si>
    <t>船橋市南三咲４－１７－１３</t>
    <rPh sb="0" eb="3">
      <t>フナバシシ</t>
    </rPh>
    <rPh sb="3" eb="4">
      <t>ミナミ</t>
    </rPh>
    <rPh sb="4" eb="6">
      <t>ミサキ</t>
    </rPh>
    <phoneticPr fontId="2"/>
  </si>
  <si>
    <t>060</t>
    <phoneticPr fontId="2"/>
  </si>
  <si>
    <t>8591</t>
    <phoneticPr fontId="2"/>
  </si>
  <si>
    <t>1410</t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</si>
  <si>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</si>
  <si>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</si>
  <si>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フジモト</t>
    <phoneticPr fontId="2"/>
  </si>
  <si>
    <t>タクヤ</t>
    <phoneticPr fontId="2"/>
  </si>
  <si>
    <t>シシド</t>
    <phoneticPr fontId="2"/>
  </si>
  <si>
    <t>ユウタ</t>
    <phoneticPr fontId="2"/>
  </si>
  <si>
    <t>青木</t>
    <rPh sb="0" eb="2">
      <t>アオキ</t>
    </rPh>
    <phoneticPr fontId="2"/>
  </si>
  <si>
    <t>陽香</t>
    <rPh sb="0" eb="2">
      <t>ハルカ</t>
    </rPh>
    <phoneticPr fontId="2"/>
  </si>
  <si>
    <t>アオキ</t>
    <phoneticPr fontId="2"/>
  </si>
  <si>
    <t>ハルカ</t>
    <phoneticPr fontId="2"/>
  </si>
  <si>
    <t>二和</t>
    <rPh sb="0" eb="2">
      <t>フタワ</t>
    </rPh>
    <phoneticPr fontId="2"/>
  </si>
  <si>
    <t>山本</t>
    <rPh sb="0" eb="2">
      <t>ヤマモト</t>
    </rPh>
    <phoneticPr fontId="2"/>
  </si>
  <si>
    <t>若夏</t>
    <rPh sb="0" eb="1">
      <t>ワカ</t>
    </rPh>
    <rPh sb="1" eb="2">
      <t>ナツ</t>
    </rPh>
    <phoneticPr fontId="2"/>
  </si>
  <si>
    <t>ヤマモト</t>
    <phoneticPr fontId="2"/>
  </si>
  <si>
    <t>ワカナ</t>
    <phoneticPr fontId="2"/>
  </si>
  <si>
    <t>三咲</t>
    <rPh sb="0" eb="2">
      <t>ミサキ</t>
    </rPh>
    <phoneticPr fontId="2"/>
  </si>
  <si>
    <t>琴珠</t>
    <rPh sb="0" eb="1">
      <t>コト</t>
    </rPh>
    <rPh sb="1" eb="2">
      <t>タマ</t>
    </rPh>
    <phoneticPr fontId="2"/>
  </si>
  <si>
    <t>コトミ</t>
    <phoneticPr fontId="2"/>
  </si>
  <si>
    <t>南本町</t>
    <rPh sb="0" eb="1">
      <t>ミナミ</t>
    </rPh>
    <rPh sb="1" eb="3">
      <t>モトマチ</t>
    </rPh>
    <phoneticPr fontId="2"/>
  </si>
  <si>
    <t>鈴木</t>
    <rPh sb="0" eb="2">
      <t>スズキ</t>
    </rPh>
    <phoneticPr fontId="2"/>
  </si>
  <si>
    <t>琴巴</t>
    <rPh sb="0" eb="1">
      <t>コト</t>
    </rPh>
    <rPh sb="1" eb="2">
      <t>トモエ</t>
    </rPh>
    <phoneticPr fontId="2"/>
  </si>
  <si>
    <t>スズキ</t>
    <phoneticPr fontId="2"/>
  </si>
  <si>
    <t>コトハ</t>
    <phoneticPr fontId="2"/>
  </si>
  <si>
    <t>高根第二</t>
    <rPh sb="0" eb="2">
      <t>タカネ</t>
    </rPh>
    <rPh sb="2" eb="4">
      <t>ダイニ</t>
    </rPh>
    <phoneticPr fontId="2"/>
  </si>
  <si>
    <t>佐藤</t>
    <rPh sb="0" eb="2">
      <t>サトウ</t>
    </rPh>
    <phoneticPr fontId="2"/>
  </si>
  <si>
    <t>寧音</t>
    <rPh sb="0" eb="1">
      <t>ヤスシ</t>
    </rPh>
    <rPh sb="1" eb="2">
      <t>オト</t>
    </rPh>
    <phoneticPr fontId="2"/>
  </si>
  <si>
    <t>サトウ</t>
    <phoneticPr fontId="2"/>
  </si>
  <si>
    <t>ネネ</t>
    <phoneticPr fontId="2"/>
  </si>
  <si>
    <t>高根第二</t>
    <rPh sb="0" eb="4">
      <t>タカネダイニ</t>
    </rPh>
    <phoneticPr fontId="2"/>
  </si>
  <si>
    <t>石上</t>
    <rPh sb="0" eb="2">
      <t>イシガミ</t>
    </rPh>
    <phoneticPr fontId="2"/>
  </si>
  <si>
    <t>麻衣</t>
    <rPh sb="0" eb="2">
      <t>マイ</t>
    </rPh>
    <phoneticPr fontId="2"/>
  </si>
  <si>
    <t>イシガミ</t>
    <phoneticPr fontId="2"/>
  </si>
  <si>
    <t>マイ</t>
    <phoneticPr fontId="2"/>
  </si>
  <si>
    <t>法典東</t>
    <rPh sb="0" eb="2">
      <t>ホウテン</t>
    </rPh>
    <rPh sb="2" eb="3">
      <t>ヒガシ</t>
    </rPh>
    <phoneticPr fontId="2"/>
  </si>
  <si>
    <t>生野</t>
    <rPh sb="0" eb="2">
      <t>ショウノ</t>
    </rPh>
    <phoneticPr fontId="2"/>
  </si>
  <si>
    <t>楓</t>
    <rPh sb="0" eb="1">
      <t>カエデ</t>
    </rPh>
    <phoneticPr fontId="2"/>
  </si>
  <si>
    <t>ショウノ</t>
    <phoneticPr fontId="2"/>
  </si>
  <si>
    <t>カエデ</t>
    <phoneticPr fontId="2"/>
  </si>
  <si>
    <t>生井</t>
    <rPh sb="0" eb="2">
      <t>イクイ</t>
    </rPh>
    <phoneticPr fontId="2"/>
  </si>
  <si>
    <t>心望</t>
    <rPh sb="0" eb="1">
      <t>ココロ</t>
    </rPh>
    <rPh sb="1" eb="2">
      <t>ノゾム</t>
    </rPh>
    <phoneticPr fontId="2"/>
  </si>
  <si>
    <t>イクイ</t>
    <phoneticPr fontId="2"/>
  </si>
  <si>
    <t>ココミ</t>
    <phoneticPr fontId="2"/>
  </si>
  <si>
    <t>飯山満</t>
    <rPh sb="0" eb="3">
      <t>ハサマ</t>
    </rPh>
    <phoneticPr fontId="2"/>
  </si>
  <si>
    <t>藤原</t>
    <rPh sb="0" eb="2">
      <t>フジワラ</t>
    </rPh>
    <phoneticPr fontId="2"/>
  </si>
  <si>
    <t>茉優</t>
    <rPh sb="0" eb="2">
      <t>マヒロ</t>
    </rPh>
    <phoneticPr fontId="2"/>
  </si>
  <si>
    <t>フジワラ</t>
    <phoneticPr fontId="2"/>
  </si>
  <si>
    <t>マヒロ</t>
    <phoneticPr fontId="2"/>
  </si>
  <si>
    <t>金杉台</t>
    <rPh sb="0" eb="2">
      <t>カナスギ</t>
    </rPh>
    <rPh sb="2" eb="3">
      <t>ダイ</t>
    </rPh>
    <phoneticPr fontId="2"/>
  </si>
  <si>
    <t>結菜</t>
    <rPh sb="0" eb="2">
      <t>ユナ</t>
    </rPh>
    <phoneticPr fontId="2"/>
  </si>
  <si>
    <t>ユナ</t>
    <phoneticPr fontId="2"/>
  </si>
  <si>
    <t>大穴</t>
    <rPh sb="0" eb="2">
      <t>オオアナ</t>
    </rPh>
    <phoneticPr fontId="2"/>
  </si>
  <si>
    <t>麻野</t>
    <rPh sb="0" eb="2">
      <t>アサノ</t>
    </rPh>
    <phoneticPr fontId="2"/>
  </si>
  <si>
    <t>七海</t>
    <rPh sb="0" eb="2">
      <t>ナナミ</t>
    </rPh>
    <phoneticPr fontId="2"/>
  </si>
  <si>
    <t>アサノ</t>
    <phoneticPr fontId="2"/>
  </si>
  <si>
    <t>ナナミ</t>
    <phoneticPr fontId="2"/>
  </si>
  <si>
    <t>阿蘇米本学園</t>
    <rPh sb="0" eb="2">
      <t>アソ</t>
    </rPh>
    <rPh sb="2" eb="4">
      <t>ヨネモト</t>
    </rPh>
    <rPh sb="4" eb="6">
      <t>ガクエン</t>
    </rPh>
    <phoneticPr fontId="2"/>
  </si>
  <si>
    <t>永山</t>
    <rPh sb="0" eb="2">
      <t>ナガヤマ</t>
    </rPh>
    <phoneticPr fontId="2"/>
  </si>
  <si>
    <t>黎</t>
    <rPh sb="0" eb="1">
      <t>レイ</t>
    </rPh>
    <phoneticPr fontId="2"/>
  </si>
  <si>
    <t>ナガヤマ</t>
    <phoneticPr fontId="2"/>
  </si>
  <si>
    <t>レイ</t>
    <phoneticPr fontId="2"/>
  </si>
  <si>
    <t>高根東</t>
    <rPh sb="0" eb="2">
      <t>タカネ</t>
    </rPh>
    <rPh sb="2" eb="3">
      <t>ヒガシ</t>
    </rPh>
    <phoneticPr fontId="2"/>
  </si>
  <si>
    <t>山崎</t>
    <rPh sb="0" eb="2">
      <t>ヤマザキ</t>
    </rPh>
    <phoneticPr fontId="2"/>
  </si>
  <si>
    <t>はな</t>
    <phoneticPr fontId="2"/>
  </si>
  <si>
    <t>ヤマザキ</t>
    <phoneticPr fontId="2"/>
  </si>
  <si>
    <t>ハナ</t>
    <phoneticPr fontId="2"/>
  </si>
  <si>
    <t>高根東</t>
    <rPh sb="0" eb="3">
      <t>タカネヒガシ</t>
    </rPh>
    <phoneticPr fontId="2"/>
  </si>
  <si>
    <t>大坊</t>
    <rPh sb="0" eb="2">
      <t>ダイボウ</t>
    </rPh>
    <phoneticPr fontId="2"/>
  </si>
  <si>
    <t>菜々美</t>
    <rPh sb="0" eb="3">
      <t>ナナミ</t>
    </rPh>
    <phoneticPr fontId="2"/>
  </si>
  <si>
    <t>ダイボウ</t>
    <phoneticPr fontId="2"/>
  </si>
  <si>
    <t>大穴北</t>
    <rPh sb="0" eb="2">
      <t>オオアナ</t>
    </rPh>
    <rPh sb="2" eb="3">
      <t>キタ</t>
    </rPh>
    <phoneticPr fontId="2"/>
  </si>
  <si>
    <t>最後まであきらめずボールを追いかけ、チーム一丸となって戦います。サーブで崩し勢いに乗りたいと思います。関東大会出場を目指して頑張ります。</t>
    <rPh sb="0" eb="2">
      <t>サイゴ</t>
    </rPh>
    <rPh sb="13" eb="14">
      <t>オ</t>
    </rPh>
    <rPh sb="21" eb="23">
      <t>イチガン</t>
    </rPh>
    <rPh sb="27" eb="28">
      <t>タタカ</t>
    </rPh>
    <rPh sb="36" eb="37">
      <t>クズ</t>
    </rPh>
    <rPh sb="38" eb="39">
      <t>イキオ</t>
    </rPh>
    <rPh sb="41" eb="42">
      <t>ノ</t>
    </rPh>
    <rPh sb="46" eb="47">
      <t>オモ</t>
    </rPh>
    <rPh sb="51" eb="53">
      <t>カントウ</t>
    </rPh>
    <rPh sb="53" eb="55">
      <t>タイカイ</t>
    </rPh>
    <rPh sb="55" eb="57">
      <t>シュツジョウ</t>
    </rPh>
    <rPh sb="58" eb="60">
      <t>メザ</t>
    </rPh>
    <rPh sb="62" eb="6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</si>
</sst>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AH31" sqref="AH3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110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430415642</v>
      </c>
      <c r="D4" s="73"/>
      <c r="E4" s="73"/>
      <c r="F4" s="73"/>
      <c r="G4" s="73"/>
      <c r="H4" s="73"/>
      <c r="I4" s="74"/>
      <c r="J4" s="93" t="s">
        <v>117</v>
      </c>
      <c r="K4" s="94"/>
      <c r="L4" s="94"/>
      <c r="M4" s="94"/>
      <c r="N4" s="94"/>
      <c r="O4" s="95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/>
      <c r="K5" s="126"/>
      <c r="L5" s="126"/>
      <c r="M5" s="126"/>
      <c r="N5" s="126"/>
      <c r="O5" s="126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5" t="s">
        <v>139</v>
      </c>
      <c r="D7" s="116"/>
      <c r="E7" s="91" t="s">
        <v>140</v>
      </c>
      <c r="F7" s="92"/>
      <c r="G7" s="71">
        <v>506010548</v>
      </c>
      <c r="H7" s="71"/>
      <c r="I7" s="71"/>
      <c r="J7" s="71">
        <v>16955</v>
      </c>
      <c r="K7" s="71"/>
      <c r="L7" s="71"/>
      <c r="M7" s="71"/>
      <c r="N7" s="71"/>
      <c r="O7" s="71"/>
      <c r="P7" s="68" t="s">
        <v>7</v>
      </c>
      <c r="Q7" s="69"/>
      <c r="R7" s="89" t="s">
        <v>141</v>
      </c>
      <c r="S7" s="89"/>
      <c r="T7" s="89"/>
      <c r="U7" s="89"/>
      <c r="V7" s="30" t="s">
        <v>8</v>
      </c>
      <c r="W7" s="86" t="s">
        <v>142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7" t="s">
        <v>144</v>
      </c>
      <c r="AM7" s="128"/>
      <c r="AN7" s="128"/>
      <c r="AO7" s="128"/>
      <c r="AP7" s="128"/>
      <c r="AQ7" s="128"/>
      <c r="AR7" s="128"/>
      <c r="AS7" s="39" t="s">
        <v>10</v>
      </c>
      <c r="AT7" s="242"/>
    </row>
    <row r="8" spans="1:51" ht="18" customHeight="1">
      <c r="A8" s="78"/>
      <c r="B8" s="79"/>
      <c r="C8" s="118" t="s">
        <v>137</v>
      </c>
      <c r="D8" s="119"/>
      <c r="E8" s="120" t="s">
        <v>138</v>
      </c>
      <c r="F8" s="121"/>
      <c r="G8" s="71"/>
      <c r="H8" s="71"/>
      <c r="I8" s="71"/>
      <c r="J8" s="71"/>
      <c r="K8" s="71"/>
      <c r="L8" s="71"/>
      <c r="M8" s="71"/>
      <c r="N8" s="71"/>
      <c r="O8" s="71"/>
      <c r="P8" s="129" t="s">
        <v>143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145</v>
      </c>
      <c r="AL8" s="132"/>
      <c r="AM8" s="132"/>
      <c r="AN8" s="132"/>
      <c r="AO8" s="40" t="s">
        <v>11</v>
      </c>
      <c r="AP8" s="133" t="s">
        <v>146</v>
      </c>
      <c r="AQ8" s="132"/>
      <c r="AR8" s="132"/>
      <c r="AS8" s="134"/>
      <c r="AT8" s="242"/>
    </row>
    <row r="9" spans="1:51" ht="14.4" customHeight="1">
      <c r="A9" s="78" t="s">
        <v>82</v>
      </c>
      <c r="B9" s="79"/>
      <c r="C9" s="115" t="s">
        <v>149</v>
      </c>
      <c r="D9" s="116"/>
      <c r="E9" s="91" t="s">
        <v>150</v>
      </c>
      <c r="F9" s="92"/>
      <c r="G9" s="71">
        <v>522815946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8" t="s">
        <v>151</v>
      </c>
      <c r="S9" s="89"/>
      <c r="T9" s="89"/>
      <c r="U9" s="89"/>
      <c r="V9" s="30" t="s">
        <v>8</v>
      </c>
      <c r="W9" s="86" t="s">
        <v>152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90"/>
      <c r="AK9" s="38" t="s">
        <v>125</v>
      </c>
      <c r="AL9" s="127" t="s">
        <v>144</v>
      </c>
      <c r="AM9" s="128"/>
      <c r="AN9" s="128"/>
      <c r="AO9" s="128"/>
      <c r="AP9" s="128"/>
      <c r="AQ9" s="128"/>
      <c r="AR9" s="128"/>
      <c r="AS9" s="39" t="s">
        <v>126</v>
      </c>
      <c r="AT9" s="243"/>
    </row>
    <row r="10" spans="1:51" ht="18" customHeight="1">
      <c r="A10" s="78"/>
      <c r="B10" s="79"/>
      <c r="C10" s="118" t="s">
        <v>147</v>
      </c>
      <c r="D10" s="119"/>
      <c r="E10" s="120" t="s">
        <v>148</v>
      </c>
      <c r="F10" s="121"/>
      <c r="G10" s="71"/>
      <c r="H10" s="71"/>
      <c r="I10" s="71"/>
      <c r="J10" s="71"/>
      <c r="K10" s="71"/>
      <c r="L10" s="71"/>
      <c r="M10" s="71"/>
      <c r="N10" s="71"/>
      <c r="O10" s="71"/>
      <c r="P10" s="129" t="s">
        <v>153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6"/>
      <c r="AK10" s="131" t="s">
        <v>154</v>
      </c>
      <c r="AL10" s="132"/>
      <c r="AM10" s="132"/>
      <c r="AN10" s="132"/>
      <c r="AO10" s="40" t="s">
        <v>127</v>
      </c>
      <c r="AP10" s="133" t="s">
        <v>155</v>
      </c>
      <c r="AQ10" s="132"/>
      <c r="AR10" s="132"/>
      <c r="AS10" s="134"/>
      <c r="AT10" s="243"/>
    </row>
    <row r="11" spans="1:51" ht="14.4" customHeight="1">
      <c r="A11" s="78" t="s">
        <v>83</v>
      </c>
      <c r="B11" s="79"/>
      <c r="C11" s="115" t="s">
        <v>165</v>
      </c>
      <c r="D11" s="116"/>
      <c r="E11" s="91" t="s">
        <v>166</v>
      </c>
      <c r="F11" s="92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 t="s">
        <v>141</v>
      </c>
      <c r="S11" s="89"/>
      <c r="T11" s="89"/>
      <c r="U11" s="89"/>
      <c r="V11" s="30" t="s">
        <v>8</v>
      </c>
      <c r="W11" s="86" t="s">
        <v>158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90"/>
      <c r="AK11" s="38" t="s">
        <v>125</v>
      </c>
      <c r="AL11" s="127" t="s">
        <v>160</v>
      </c>
      <c r="AM11" s="128"/>
      <c r="AN11" s="128"/>
      <c r="AO11" s="128"/>
      <c r="AP11" s="128"/>
      <c r="AQ11" s="128"/>
      <c r="AR11" s="128"/>
      <c r="AS11" s="39" t="s">
        <v>126</v>
      </c>
      <c r="AT11" s="243"/>
    </row>
    <row r="12" spans="1:51" ht="18" customHeight="1">
      <c r="A12" s="78"/>
      <c r="B12" s="79"/>
      <c r="C12" s="118" t="s">
        <v>156</v>
      </c>
      <c r="D12" s="119"/>
      <c r="E12" s="120" t="s">
        <v>157</v>
      </c>
      <c r="F12" s="121"/>
      <c r="G12" s="71"/>
      <c r="H12" s="71"/>
      <c r="I12" s="71"/>
      <c r="J12" s="71"/>
      <c r="K12" s="71"/>
      <c r="L12" s="71"/>
      <c r="M12" s="71"/>
      <c r="N12" s="71"/>
      <c r="O12" s="71"/>
      <c r="P12" s="129" t="s">
        <v>159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6"/>
      <c r="AK12" s="131" t="s">
        <v>161</v>
      </c>
      <c r="AL12" s="132"/>
      <c r="AM12" s="132"/>
      <c r="AN12" s="132"/>
      <c r="AO12" s="40" t="s">
        <v>127</v>
      </c>
      <c r="AP12" s="133" t="s">
        <v>162</v>
      </c>
      <c r="AQ12" s="132"/>
      <c r="AR12" s="132"/>
      <c r="AS12" s="134"/>
      <c r="AT12" s="243"/>
    </row>
    <row r="13" spans="1:51" ht="15" customHeight="1">
      <c r="A13" s="78" t="s">
        <v>84</v>
      </c>
      <c r="B13" s="79"/>
      <c r="C13" s="115" t="s">
        <v>167</v>
      </c>
      <c r="D13" s="116"/>
      <c r="E13" s="91" t="s">
        <v>168</v>
      </c>
      <c r="F13" s="92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4"/>
    </row>
    <row r="14" spans="1:51" ht="18" customHeight="1">
      <c r="A14" s="78"/>
      <c r="B14" s="79"/>
      <c r="C14" s="118" t="s">
        <v>163</v>
      </c>
      <c r="D14" s="119"/>
      <c r="E14" s="120" t="s">
        <v>164</v>
      </c>
      <c r="F14" s="121"/>
      <c r="G14" s="117"/>
      <c r="H14" s="117"/>
      <c r="I14" s="117"/>
      <c r="J14" s="117"/>
      <c r="K14" s="117"/>
      <c r="L14" s="117"/>
      <c r="M14" s="117"/>
      <c r="N14" s="117"/>
      <c r="O14" s="117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4"/>
    </row>
    <row r="15" spans="1:51" ht="15" customHeight="1">
      <c r="A15" s="125" t="s">
        <v>98</v>
      </c>
      <c r="B15" s="79"/>
      <c r="C15" s="115" t="s">
        <v>139</v>
      </c>
      <c r="D15" s="116"/>
      <c r="E15" s="91" t="s">
        <v>140</v>
      </c>
      <c r="F15" s="92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89" t="s">
        <v>141</v>
      </c>
      <c r="S15" s="89"/>
      <c r="T15" s="89"/>
      <c r="U15" s="89"/>
      <c r="V15" s="29" t="s">
        <v>8</v>
      </c>
      <c r="W15" s="86" t="s">
        <v>142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90"/>
      <c r="AK15" s="38" t="s">
        <v>125</v>
      </c>
      <c r="AL15" s="127" t="s">
        <v>144</v>
      </c>
      <c r="AM15" s="128"/>
      <c r="AN15" s="128"/>
      <c r="AO15" s="128"/>
      <c r="AP15" s="128"/>
      <c r="AQ15" s="128"/>
      <c r="AR15" s="128"/>
      <c r="AS15" s="39" t="s">
        <v>126</v>
      </c>
      <c r="AT15" s="243"/>
    </row>
    <row r="16" spans="1:51" ht="18" customHeight="1">
      <c r="A16" s="78"/>
      <c r="B16" s="79"/>
      <c r="C16" s="118" t="s">
        <v>137</v>
      </c>
      <c r="D16" s="119"/>
      <c r="E16" s="120" t="s">
        <v>138</v>
      </c>
      <c r="F16" s="121"/>
      <c r="G16" s="117"/>
      <c r="H16" s="117"/>
      <c r="I16" s="117"/>
      <c r="J16" s="117"/>
      <c r="K16" s="117"/>
      <c r="L16" s="117"/>
      <c r="M16" s="117"/>
      <c r="N16" s="117"/>
      <c r="O16" s="117"/>
      <c r="P16" s="129" t="s">
        <v>143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6"/>
      <c r="AK16" s="131" t="s">
        <v>145</v>
      </c>
      <c r="AL16" s="132"/>
      <c r="AM16" s="132"/>
      <c r="AN16" s="132"/>
      <c r="AO16" s="40" t="s">
        <v>127</v>
      </c>
      <c r="AP16" s="133" t="s">
        <v>146</v>
      </c>
      <c r="AQ16" s="132"/>
      <c r="AR16" s="132"/>
      <c r="AS16" s="134"/>
      <c r="AT16" s="243"/>
    </row>
    <row r="17" spans="1:46">
      <c r="A17" s="78" t="s">
        <v>0</v>
      </c>
      <c r="B17" s="79"/>
      <c r="C17" s="138" t="str">
        <f>IF(P16="","",P16)</f>
        <v>船橋市大穴南３－７－２０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8" t="str">
        <f>IF(AL15="","",AL15&amp;"-"&amp;AK16&amp;"-"&amp;AP16)</f>
        <v>047-464-9375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3420</v>
      </c>
      <c r="F21" s="57"/>
      <c r="G21" s="57">
        <v>830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8" t="s">
        <v>99</v>
      </c>
      <c r="Q23" s="122"/>
      <c r="R23" s="122"/>
      <c r="S23" s="122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1">
        <v>1</v>
      </c>
      <c r="B25" s="113">
        <v>1</v>
      </c>
      <c r="C25" s="115" t="s">
        <v>171</v>
      </c>
      <c r="D25" s="116"/>
      <c r="E25" s="91" t="s">
        <v>172</v>
      </c>
      <c r="F25" s="92"/>
      <c r="G25" s="102">
        <v>6</v>
      </c>
      <c r="H25" s="98"/>
      <c r="I25" s="96" t="s">
        <v>173</v>
      </c>
      <c r="J25" s="97"/>
      <c r="K25" s="97"/>
      <c r="L25" s="98"/>
      <c r="M25" s="102">
        <v>520859720</v>
      </c>
      <c r="N25" s="97"/>
      <c r="O25" s="98"/>
      <c r="P25" s="102">
        <v>143</v>
      </c>
      <c r="Q25" s="97"/>
      <c r="R25" s="97"/>
      <c r="S25" s="97"/>
      <c r="T25" s="103"/>
      <c r="U25" s="1"/>
      <c r="V25" s="1"/>
      <c r="W25" s="1"/>
      <c r="X25" s="1"/>
      <c r="Y25" s="105">
        <v>15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8" t="s">
        <v>169</v>
      </c>
      <c r="D26" s="119"/>
      <c r="E26" s="120" t="s">
        <v>170</v>
      </c>
      <c r="F26" s="121"/>
      <c r="G26" s="99"/>
      <c r="H26" s="101"/>
      <c r="I26" s="99"/>
      <c r="J26" s="100"/>
      <c r="K26" s="100"/>
      <c r="L26" s="101"/>
      <c r="M26" s="99"/>
      <c r="N26" s="100"/>
      <c r="O26" s="101"/>
      <c r="P26" s="99"/>
      <c r="Q26" s="100"/>
      <c r="R26" s="100"/>
      <c r="S26" s="100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1">
        <v>2</v>
      </c>
      <c r="B27" s="113">
        <v>2</v>
      </c>
      <c r="C27" s="115" t="s">
        <v>176</v>
      </c>
      <c r="D27" s="116"/>
      <c r="E27" s="91" t="s">
        <v>177</v>
      </c>
      <c r="F27" s="92"/>
      <c r="G27" s="102">
        <v>6</v>
      </c>
      <c r="H27" s="98"/>
      <c r="I27" s="96" t="s">
        <v>178</v>
      </c>
      <c r="J27" s="97"/>
      <c r="K27" s="97"/>
      <c r="L27" s="98"/>
      <c r="M27" s="102">
        <v>520305333</v>
      </c>
      <c r="N27" s="97"/>
      <c r="O27" s="98"/>
      <c r="P27" s="102">
        <v>145</v>
      </c>
      <c r="Q27" s="97"/>
      <c r="R27" s="97"/>
      <c r="S27" s="97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8" t="s">
        <v>174</v>
      </c>
      <c r="D28" s="119"/>
      <c r="E28" s="120" t="s">
        <v>175</v>
      </c>
      <c r="F28" s="121"/>
      <c r="G28" s="99"/>
      <c r="H28" s="101"/>
      <c r="I28" s="99"/>
      <c r="J28" s="100"/>
      <c r="K28" s="100"/>
      <c r="L28" s="101"/>
      <c r="M28" s="99"/>
      <c r="N28" s="100"/>
      <c r="O28" s="101"/>
      <c r="P28" s="99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1">
        <v>3</v>
      </c>
      <c r="B29" s="113">
        <v>3</v>
      </c>
      <c r="C29" s="115" t="s">
        <v>149</v>
      </c>
      <c r="D29" s="116"/>
      <c r="E29" s="91" t="s">
        <v>180</v>
      </c>
      <c r="F29" s="92"/>
      <c r="G29" s="102">
        <v>6</v>
      </c>
      <c r="H29" s="98"/>
      <c r="I29" s="96" t="s">
        <v>181</v>
      </c>
      <c r="J29" s="97"/>
      <c r="K29" s="97"/>
      <c r="L29" s="98"/>
      <c r="M29" s="102">
        <v>522815946</v>
      </c>
      <c r="N29" s="97"/>
      <c r="O29" s="98"/>
      <c r="P29" s="102">
        <v>165</v>
      </c>
      <c r="Q29" s="97"/>
      <c r="R29" s="97"/>
      <c r="S29" s="97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8" t="s">
        <v>147</v>
      </c>
      <c r="D30" s="119"/>
      <c r="E30" s="120" t="s">
        <v>179</v>
      </c>
      <c r="F30" s="121"/>
      <c r="G30" s="99"/>
      <c r="H30" s="101"/>
      <c r="I30" s="99"/>
      <c r="J30" s="100"/>
      <c r="K30" s="100"/>
      <c r="L30" s="101"/>
      <c r="M30" s="99"/>
      <c r="N30" s="100"/>
      <c r="O30" s="101"/>
      <c r="P30" s="99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1">
        <v>4</v>
      </c>
      <c r="B31" s="113">
        <v>4</v>
      </c>
      <c r="C31" s="115" t="s">
        <v>184</v>
      </c>
      <c r="D31" s="116"/>
      <c r="E31" s="91" t="s">
        <v>185</v>
      </c>
      <c r="F31" s="92"/>
      <c r="G31" s="102">
        <v>6</v>
      </c>
      <c r="H31" s="98"/>
      <c r="I31" s="96" t="s">
        <v>186</v>
      </c>
      <c r="J31" s="97"/>
      <c r="K31" s="97"/>
      <c r="L31" s="98"/>
      <c r="M31" s="102">
        <v>521902234</v>
      </c>
      <c r="N31" s="97"/>
      <c r="O31" s="98"/>
      <c r="P31" s="102">
        <v>145</v>
      </c>
      <c r="Q31" s="97"/>
      <c r="R31" s="97"/>
      <c r="S31" s="97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8" t="s">
        <v>182</v>
      </c>
      <c r="D32" s="119"/>
      <c r="E32" s="120" t="s">
        <v>183</v>
      </c>
      <c r="F32" s="121"/>
      <c r="G32" s="99"/>
      <c r="H32" s="101"/>
      <c r="I32" s="99"/>
      <c r="J32" s="100"/>
      <c r="K32" s="100"/>
      <c r="L32" s="101"/>
      <c r="M32" s="99"/>
      <c r="N32" s="100"/>
      <c r="O32" s="101"/>
      <c r="P32" s="99"/>
      <c r="Q32" s="100"/>
      <c r="R32" s="100"/>
      <c r="S32" s="100"/>
      <c r="T32" s="104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1">
        <v>5</v>
      </c>
      <c r="B33" s="113">
        <v>5</v>
      </c>
      <c r="C33" s="115" t="s">
        <v>189</v>
      </c>
      <c r="D33" s="116"/>
      <c r="E33" s="91" t="s">
        <v>190</v>
      </c>
      <c r="F33" s="92"/>
      <c r="G33" s="102">
        <v>6</v>
      </c>
      <c r="H33" s="98"/>
      <c r="I33" s="96" t="s">
        <v>191</v>
      </c>
      <c r="J33" s="97"/>
      <c r="K33" s="97"/>
      <c r="L33" s="98"/>
      <c r="M33" s="102">
        <v>521987453</v>
      </c>
      <c r="N33" s="97"/>
      <c r="O33" s="98"/>
      <c r="P33" s="102">
        <v>145</v>
      </c>
      <c r="Q33" s="97"/>
      <c r="R33" s="97"/>
      <c r="S33" s="97"/>
      <c r="T33" s="103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8" t="s">
        <v>187</v>
      </c>
      <c r="D34" s="119"/>
      <c r="E34" s="120" t="s">
        <v>188</v>
      </c>
      <c r="F34" s="121"/>
      <c r="G34" s="99"/>
      <c r="H34" s="101"/>
      <c r="I34" s="99"/>
      <c r="J34" s="100"/>
      <c r="K34" s="100"/>
      <c r="L34" s="101"/>
      <c r="M34" s="99"/>
      <c r="N34" s="100"/>
      <c r="O34" s="101"/>
      <c r="P34" s="99"/>
      <c r="Q34" s="100"/>
      <c r="R34" s="100"/>
      <c r="S34" s="100"/>
      <c r="T34" s="104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1">
        <v>6</v>
      </c>
      <c r="B35" s="113">
        <v>6</v>
      </c>
      <c r="C35" s="115" t="s">
        <v>194</v>
      </c>
      <c r="D35" s="116"/>
      <c r="E35" s="91" t="s">
        <v>195</v>
      </c>
      <c r="F35" s="92"/>
      <c r="G35" s="102">
        <v>5</v>
      </c>
      <c r="H35" s="98"/>
      <c r="I35" s="96" t="s">
        <v>196</v>
      </c>
      <c r="J35" s="97"/>
      <c r="K35" s="97"/>
      <c r="L35" s="98"/>
      <c r="M35" s="102">
        <v>521455341</v>
      </c>
      <c r="N35" s="97"/>
      <c r="O35" s="98"/>
      <c r="P35" s="102">
        <v>150</v>
      </c>
      <c r="Q35" s="97"/>
      <c r="R35" s="97"/>
      <c r="S35" s="97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8" t="s">
        <v>192</v>
      </c>
      <c r="D36" s="119"/>
      <c r="E36" s="120" t="s">
        <v>193</v>
      </c>
      <c r="F36" s="121"/>
      <c r="G36" s="99"/>
      <c r="H36" s="101"/>
      <c r="I36" s="99"/>
      <c r="J36" s="100"/>
      <c r="K36" s="100"/>
      <c r="L36" s="101"/>
      <c r="M36" s="99"/>
      <c r="N36" s="100"/>
      <c r="O36" s="101"/>
      <c r="P36" s="99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1">
        <v>7</v>
      </c>
      <c r="B37" s="113">
        <v>7</v>
      </c>
      <c r="C37" s="115" t="s">
        <v>199</v>
      </c>
      <c r="D37" s="116"/>
      <c r="E37" s="91" t="s">
        <v>200</v>
      </c>
      <c r="F37" s="92"/>
      <c r="G37" s="102">
        <v>5</v>
      </c>
      <c r="H37" s="98"/>
      <c r="I37" s="96" t="s">
        <v>178</v>
      </c>
      <c r="J37" s="97"/>
      <c r="K37" s="97"/>
      <c r="L37" s="98"/>
      <c r="M37" s="102">
        <v>520305340</v>
      </c>
      <c r="N37" s="97"/>
      <c r="O37" s="98"/>
      <c r="P37" s="102">
        <v>149</v>
      </c>
      <c r="Q37" s="97"/>
      <c r="R37" s="97"/>
      <c r="S37" s="97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8" t="s">
        <v>197</v>
      </c>
      <c r="D38" s="119"/>
      <c r="E38" s="120" t="s">
        <v>198</v>
      </c>
      <c r="F38" s="121"/>
      <c r="G38" s="99"/>
      <c r="H38" s="101"/>
      <c r="I38" s="99"/>
      <c r="J38" s="100"/>
      <c r="K38" s="100"/>
      <c r="L38" s="101"/>
      <c r="M38" s="99"/>
      <c r="N38" s="100"/>
      <c r="O38" s="101"/>
      <c r="P38" s="99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1">
        <v>8</v>
      </c>
      <c r="B39" s="113">
        <v>8</v>
      </c>
      <c r="C39" s="115" t="s">
        <v>203</v>
      </c>
      <c r="D39" s="116"/>
      <c r="E39" s="91" t="s">
        <v>204</v>
      </c>
      <c r="F39" s="92"/>
      <c r="G39" s="102">
        <v>5</v>
      </c>
      <c r="H39" s="98"/>
      <c r="I39" s="96" t="s">
        <v>205</v>
      </c>
      <c r="J39" s="97"/>
      <c r="K39" s="97"/>
      <c r="L39" s="98"/>
      <c r="M39" s="102">
        <v>521757476</v>
      </c>
      <c r="N39" s="97"/>
      <c r="O39" s="98"/>
      <c r="P39" s="102">
        <v>152</v>
      </c>
      <c r="Q39" s="97"/>
      <c r="R39" s="97"/>
      <c r="S39" s="97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8" t="s">
        <v>201</v>
      </c>
      <c r="D40" s="119"/>
      <c r="E40" s="120" t="s">
        <v>202</v>
      </c>
      <c r="F40" s="121"/>
      <c r="G40" s="99"/>
      <c r="H40" s="101"/>
      <c r="I40" s="99"/>
      <c r="J40" s="100"/>
      <c r="K40" s="100"/>
      <c r="L40" s="101"/>
      <c r="M40" s="99"/>
      <c r="N40" s="100"/>
      <c r="O40" s="101"/>
      <c r="P40" s="99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1">
        <v>9</v>
      </c>
      <c r="B41" s="113">
        <v>9</v>
      </c>
      <c r="C41" s="115" t="s">
        <v>208</v>
      </c>
      <c r="D41" s="116"/>
      <c r="E41" s="91" t="s">
        <v>209</v>
      </c>
      <c r="F41" s="92"/>
      <c r="G41" s="102">
        <v>5</v>
      </c>
      <c r="H41" s="98"/>
      <c r="I41" s="96" t="s">
        <v>210</v>
      </c>
      <c r="J41" s="97"/>
      <c r="K41" s="97"/>
      <c r="L41" s="98"/>
      <c r="M41" s="102">
        <v>521882321</v>
      </c>
      <c r="N41" s="97"/>
      <c r="O41" s="98"/>
      <c r="P41" s="102">
        <v>149</v>
      </c>
      <c r="Q41" s="97"/>
      <c r="R41" s="97"/>
      <c r="S41" s="97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8" t="s">
        <v>206</v>
      </c>
      <c r="D42" s="119"/>
      <c r="E42" s="120" t="s">
        <v>207</v>
      </c>
      <c r="F42" s="121"/>
      <c r="G42" s="99"/>
      <c r="H42" s="101"/>
      <c r="I42" s="99"/>
      <c r="J42" s="100"/>
      <c r="K42" s="100"/>
      <c r="L42" s="101"/>
      <c r="M42" s="99"/>
      <c r="N42" s="100"/>
      <c r="O42" s="101"/>
      <c r="P42" s="99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1">
        <v>10</v>
      </c>
      <c r="B43" s="113">
        <v>10</v>
      </c>
      <c r="C43" s="115" t="s">
        <v>165</v>
      </c>
      <c r="D43" s="116"/>
      <c r="E43" s="91" t="s">
        <v>212</v>
      </c>
      <c r="F43" s="92"/>
      <c r="G43" s="102">
        <v>4</v>
      </c>
      <c r="H43" s="98"/>
      <c r="I43" s="96" t="s">
        <v>213</v>
      </c>
      <c r="J43" s="97"/>
      <c r="K43" s="97"/>
      <c r="L43" s="98"/>
      <c r="M43" s="102">
        <v>521882338</v>
      </c>
      <c r="N43" s="97"/>
      <c r="O43" s="98"/>
      <c r="P43" s="102">
        <v>135</v>
      </c>
      <c r="Q43" s="97"/>
      <c r="R43" s="97"/>
      <c r="S43" s="97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8" t="s">
        <v>156</v>
      </c>
      <c r="D44" s="119"/>
      <c r="E44" s="120" t="s">
        <v>211</v>
      </c>
      <c r="F44" s="121"/>
      <c r="G44" s="99"/>
      <c r="H44" s="101"/>
      <c r="I44" s="99"/>
      <c r="J44" s="100"/>
      <c r="K44" s="100"/>
      <c r="L44" s="101"/>
      <c r="M44" s="99"/>
      <c r="N44" s="100"/>
      <c r="O44" s="101"/>
      <c r="P44" s="99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1">
        <v>11</v>
      </c>
      <c r="B45" s="113">
        <v>11</v>
      </c>
      <c r="C45" s="115" t="s">
        <v>216</v>
      </c>
      <c r="D45" s="116"/>
      <c r="E45" s="91" t="s">
        <v>217</v>
      </c>
      <c r="F45" s="92"/>
      <c r="G45" s="102">
        <v>4</v>
      </c>
      <c r="H45" s="98"/>
      <c r="I45" s="96" t="s">
        <v>218</v>
      </c>
      <c r="J45" s="97"/>
      <c r="K45" s="97"/>
      <c r="L45" s="98"/>
      <c r="M45" s="102">
        <v>523153511</v>
      </c>
      <c r="N45" s="97"/>
      <c r="O45" s="98"/>
      <c r="P45" s="102">
        <v>145</v>
      </c>
      <c r="Q45" s="97"/>
      <c r="R45" s="97"/>
      <c r="S45" s="97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8" t="s">
        <v>214</v>
      </c>
      <c r="D46" s="119"/>
      <c r="E46" s="120" t="s">
        <v>215</v>
      </c>
      <c r="F46" s="121"/>
      <c r="G46" s="99"/>
      <c r="H46" s="101"/>
      <c r="I46" s="99"/>
      <c r="J46" s="100"/>
      <c r="K46" s="100"/>
      <c r="L46" s="101"/>
      <c r="M46" s="99"/>
      <c r="N46" s="100"/>
      <c r="O46" s="101"/>
      <c r="P46" s="99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1">
        <v>12</v>
      </c>
      <c r="B47" s="113">
        <v>12</v>
      </c>
      <c r="C47" s="115" t="s">
        <v>221</v>
      </c>
      <c r="D47" s="116"/>
      <c r="E47" s="91" t="s">
        <v>222</v>
      </c>
      <c r="F47" s="92"/>
      <c r="G47" s="102">
        <v>4</v>
      </c>
      <c r="H47" s="98"/>
      <c r="I47" s="96" t="s">
        <v>223</v>
      </c>
      <c r="J47" s="97"/>
      <c r="K47" s="97"/>
      <c r="L47" s="98"/>
      <c r="M47" s="102">
        <v>522809648</v>
      </c>
      <c r="N47" s="97"/>
      <c r="O47" s="98"/>
      <c r="P47" s="102">
        <v>137</v>
      </c>
      <c r="Q47" s="97"/>
      <c r="R47" s="97"/>
      <c r="S47" s="97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219</v>
      </c>
      <c r="D48" s="159"/>
      <c r="E48" s="160" t="s">
        <v>220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1">
        <v>13</v>
      </c>
      <c r="B49" s="222">
        <v>13</v>
      </c>
      <c r="C49" s="224" t="s">
        <v>226</v>
      </c>
      <c r="D49" s="225"/>
      <c r="E49" s="226" t="s">
        <v>227</v>
      </c>
      <c r="F49" s="227"/>
      <c r="G49" s="213">
        <v>4</v>
      </c>
      <c r="H49" s="215"/>
      <c r="I49" s="234" t="s">
        <v>228</v>
      </c>
      <c r="J49" s="214"/>
      <c r="K49" s="214"/>
      <c r="L49" s="215"/>
      <c r="M49" s="213">
        <v>522809631</v>
      </c>
      <c r="N49" s="214"/>
      <c r="O49" s="215"/>
      <c r="P49" s="213">
        <v>137</v>
      </c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8" t="s">
        <v>224</v>
      </c>
      <c r="D50" s="229"/>
      <c r="E50" s="230" t="s">
        <v>225</v>
      </c>
      <c r="F50" s="231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22">
        <v>14</v>
      </c>
      <c r="C51" s="224" t="s">
        <v>231</v>
      </c>
      <c r="D51" s="225"/>
      <c r="E51" s="226" t="s">
        <v>217</v>
      </c>
      <c r="F51" s="227"/>
      <c r="G51" s="213">
        <v>4</v>
      </c>
      <c r="H51" s="215"/>
      <c r="I51" s="234" t="s">
        <v>232</v>
      </c>
      <c r="J51" s="214"/>
      <c r="K51" s="214"/>
      <c r="L51" s="215"/>
      <c r="M51" s="213">
        <v>522650196</v>
      </c>
      <c r="N51" s="214"/>
      <c r="O51" s="215"/>
      <c r="P51" s="213">
        <v>135</v>
      </c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7"/>
      <c r="C52" s="238" t="s">
        <v>229</v>
      </c>
      <c r="D52" s="239"/>
      <c r="E52" s="240" t="s">
        <v>230</v>
      </c>
      <c r="F52" s="241"/>
      <c r="G52" s="232"/>
      <c r="H52" s="233"/>
      <c r="I52" s="232"/>
      <c r="J52" s="235"/>
      <c r="K52" s="235"/>
      <c r="L52" s="233"/>
      <c r="M52" s="232"/>
      <c r="N52" s="235"/>
      <c r="O52" s="233"/>
      <c r="P52" s="232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6" t="s">
        <v>233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5">
        <f>LEN(A55)</f>
        <v>68</v>
      </c>
      <c r="W55" s="246"/>
      <c r="X55" s="246"/>
      <c r="Y55" s="246"/>
      <c r="Z55" s="246"/>
      <c r="AA55" s="246"/>
      <c r="AB55" s="246"/>
      <c r="AC55" s="246"/>
      <c r="AD55" s="246"/>
      <c r="AE55" s="246"/>
      <c r="AF55" s="24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15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大穴ＪＳＣバレーボールクラブ</v>
      </c>
      <c r="C7" s="13" t="str">
        <f>IF(入力!C2="","",入力!C2)</f>
        <v>オオアナジェイエスシー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430415642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木村</v>
      </c>
      <c r="D16" s="13" t="str">
        <f>IF(入力!E8="","",入力!E8)</f>
        <v>利昌</v>
      </c>
      <c r="E16" s="13" t="str">
        <f>IF(入力!C7="","",入力!C7)</f>
        <v>キムラ</v>
      </c>
      <c r="F16" s="13" t="str">
        <f>IF(入力!E7="","",入力!E7)</f>
        <v>トシマサ</v>
      </c>
      <c r="G16" s="13">
        <f>IF(入力!G7="","",入力!G7)</f>
        <v>506010548</v>
      </c>
      <c r="H16" s="13">
        <f>IF(入力!J7="","",入力!J7)</f>
        <v>16955</v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0067</v>
      </c>
      <c r="T16" s="13" t="str">
        <f>IF(入力!P8="","",入力!P8)</f>
        <v>船橋市大穴南３－７－２０</v>
      </c>
      <c r="U16" s="13" t="str">
        <f>IF(入力!AL7="","",入力!AL7)</f>
        <v>047</v>
      </c>
      <c r="V16" s="13" t="str">
        <f>IF(入力!AK8="","",入力!AK8)</f>
        <v>464</v>
      </c>
      <c r="W16" s="13" t="str">
        <f>IF(入力!AP8="","",入力!AP8)</f>
        <v>9375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江田</v>
      </c>
      <c r="D17" s="13" t="str">
        <f>IF(入力!E10="","",入力!E10)</f>
        <v>豊仁</v>
      </c>
      <c r="E17" s="13" t="str">
        <f>IF(入力!C9="","",入力!C9)</f>
        <v>エダ</v>
      </c>
      <c r="F17" s="13" t="str">
        <f>IF(入力!E9="","",入力!E9)</f>
        <v>トヨヒト</v>
      </c>
      <c r="G17" s="13">
        <f>IF(入力!G9="","",入力!G9)</f>
        <v>522815946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0022</v>
      </c>
      <c r="T17" s="13" t="str">
        <f>IF(入力!P10="","",入力!P10)</f>
        <v>海神町３－１１９－１６－１１０８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4412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藤本</v>
      </c>
      <c r="D20" s="13" t="str">
        <f>IF(入力!E12="","",入力!E12)</f>
        <v>拓也</v>
      </c>
      <c r="E20" s="13" t="str">
        <f>IF(入力!C11="","",入力!C11)</f>
        <v>フジモト</v>
      </c>
      <c r="F20" s="13" t="str">
        <f>IF(入力!E11="","",入力!E11)</f>
        <v>タクヤ</v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0813</v>
      </c>
      <c r="T20" s="13" t="str">
        <f>IF(入力!P12="","",入力!P12)</f>
        <v>船橋市南三咲４－１７－１３</v>
      </c>
      <c r="U20" s="13" t="str">
        <f>IF(入力!AL11="","",入力!AL11)</f>
        <v>060</v>
      </c>
      <c r="V20" s="13" t="str">
        <f>IF(入力!AK12="","",入力!AK12)</f>
        <v>8591</v>
      </c>
      <c r="W20" s="13" t="str">
        <f>IF(入力!AP12="","",入力!AP12)</f>
        <v>1410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3420</v>
      </c>
      <c r="P22" s="13">
        <f>IF(入力!G21="","",入力!G21)</f>
        <v>830</v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船橋市大穴南３－７－２０</v>
      </c>
      <c r="U22" s="13" t="str">
        <f>IF(入力!AL15="","",入力!AL15)</f>
        <v>047</v>
      </c>
      <c r="V22" s="13" t="str">
        <f>IF(入力!AK16="","",入力!AK16)</f>
        <v>464</v>
      </c>
      <c r="W22" s="13" t="str">
        <f>IF(入力!AP16="","",入力!AP16)</f>
        <v>9375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宍戸</v>
      </c>
      <c r="D23" s="13" t="str">
        <f>IF(入力!$E$14="","",入力!$E$14)</f>
        <v>祐太</v>
      </c>
      <c r="E23" s="13" t="str">
        <f>IF(入力!$C$13="","",入力!$C$13)</f>
        <v>シシド</v>
      </c>
      <c r="F23" s="13" t="str">
        <f>IF(入力!$E$13="","",入力!$E$13)</f>
        <v>ユウタ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青木</v>
      </c>
      <c r="D24" s="54" t="str">
        <f>VLOOKUP($B$51,$A$53:$F$352,4)</f>
        <v>陽香</v>
      </c>
      <c r="E24" s="54" t="str">
        <f>VLOOKUP($B$51,$A$53:$F$352,5)</f>
        <v>アオキ</v>
      </c>
      <c r="F24" s="54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青木</v>
      </c>
      <c r="D53" s="13" t="str">
        <f>IF(入力!E26="","",入力!E26)</f>
        <v>陽香</v>
      </c>
      <c r="E53" s="13" t="str">
        <f>IF(入力!C25="","",入力!C25)</f>
        <v>アオキ</v>
      </c>
      <c r="F53" s="13" t="str">
        <f>IF(入力!E25="","",入力!E25)</f>
        <v>ハルカ</v>
      </c>
      <c r="G53" s="13">
        <f>IF(入力!M25="","",入力!M25)</f>
        <v>520859720</v>
      </c>
      <c r="H53" s="13" t="str">
        <f>IF(入力!I25="","",入力!I25)</f>
        <v>二和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若夏</v>
      </c>
      <c r="E54" s="13" t="str">
        <f>IF(入力!C27="","",入力!C27)</f>
        <v>ヤマモト</v>
      </c>
      <c r="F54" s="13" t="str">
        <f>IF(入力!E27="","",入力!E27)</f>
        <v>ワカナ</v>
      </c>
      <c r="G54" s="13">
        <f>IF(入力!M27="","",入力!M27)</f>
        <v>520305333</v>
      </c>
      <c r="H54" s="13" t="str">
        <f>IF(入力!I27="","",入力!I27)</f>
        <v>三咲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江田</v>
      </c>
      <c r="D55" s="13" t="str">
        <f>IF(入力!E30="","",入力!E30)</f>
        <v>琴珠</v>
      </c>
      <c r="E55" s="13" t="str">
        <f>IF(入力!C29="","",入力!C29)</f>
        <v>エダ</v>
      </c>
      <c r="F55" s="13" t="str">
        <f>IF(入力!E29="","",入力!E29)</f>
        <v>コトミ</v>
      </c>
      <c r="G55" s="13">
        <f>IF(入力!M29="","",入力!M29)</f>
        <v>522815946</v>
      </c>
      <c r="H55" s="13" t="str">
        <f>IF(入力!I29="","",入力!I29)</f>
        <v>南本町</v>
      </c>
      <c r="I55" s="13">
        <f>IF(入力!G29="","",入力!G29)</f>
        <v>6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琴巴</v>
      </c>
      <c r="E56" s="13" t="str">
        <f>IF(入力!C31="","",入力!C31)</f>
        <v>スズキ</v>
      </c>
      <c r="F56" s="13" t="str">
        <f>IF(入力!E31="","",入力!E31)</f>
        <v>コトハ</v>
      </c>
      <c r="G56" s="13">
        <f>IF(入力!M31="","",入力!M31)</f>
        <v>521902234</v>
      </c>
      <c r="H56" s="13" t="str">
        <f>IF(入力!I31="","",入力!I31)</f>
        <v>高根第二</v>
      </c>
      <c r="I56" s="13">
        <f>IF(入力!G31="","",入力!G31)</f>
        <v>6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寧音</v>
      </c>
      <c r="E57" s="13" t="str">
        <f>IF(入力!C33="","",入力!C33)</f>
        <v>サトウ</v>
      </c>
      <c r="F57" s="13" t="str">
        <f>IF(入力!E33="","",入力!E33)</f>
        <v>ネネ</v>
      </c>
      <c r="G57" s="13">
        <f>IF(入力!M33="","",入力!M33)</f>
        <v>521987453</v>
      </c>
      <c r="H57" s="13" t="str">
        <f>IF(入力!I33="","",入力!I33)</f>
        <v>高根第二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石上</v>
      </c>
      <c r="D58" s="13" t="str">
        <f>IF(入力!E36="","",入力!E36)</f>
        <v>麻衣</v>
      </c>
      <c r="E58" s="13" t="str">
        <f>IF(入力!C35="","",入力!C35)</f>
        <v>イシガミ</v>
      </c>
      <c r="F58" s="13" t="str">
        <f>IF(入力!E35="","",入力!E35)</f>
        <v>マイ</v>
      </c>
      <c r="G58" s="13">
        <f>IF(入力!M35="","",入力!M35)</f>
        <v>521455341</v>
      </c>
      <c r="H58" s="13" t="str">
        <f>IF(入力!I35="","",入力!I35)</f>
        <v>法典東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生野</v>
      </c>
      <c r="D59" s="13" t="str">
        <f>IF(入力!E38="","",入力!E38)</f>
        <v>楓</v>
      </c>
      <c r="E59" s="13" t="str">
        <f>IF(入力!C37="","",入力!C37)</f>
        <v>ショウノ</v>
      </c>
      <c r="F59" s="13" t="str">
        <f>IF(入力!E37="","",入力!E37)</f>
        <v>カエデ</v>
      </c>
      <c r="G59" s="13">
        <f>IF(入力!M37="","",入力!M37)</f>
        <v>520305340</v>
      </c>
      <c r="H59" s="13" t="str">
        <f>IF(入力!I37="","",入力!I37)</f>
        <v>三咲</v>
      </c>
      <c r="I59" s="13">
        <f>IF(入力!G37="","",入力!G37)</f>
        <v>5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生井</v>
      </c>
      <c r="D60" s="13" t="str">
        <f>IF(入力!E40="","",入力!E40)</f>
        <v>心望</v>
      </c>
      <c r="E60" s="13" t="str">
        <f>IF(入力!C39="","",入力!C39)</f>
        <v>イクイ</v>
      </c>
      <c r="F60" s="13" t="str">
        <f>IF(入力!E39="","",入力!E39)</f>
        <v>ココミ</v>
      </c>
      <c r="G60" s="13">
        <f>IF(入力!M39="","",入力!M39)</f>
        <v>521757476</v>
      </c>
      <c r="H60" s="13" t="str">
        <f>IF(入力!I39="","",入力!I39)</f>
        <v>飯山満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茉優</v>
      </c>
      <c r="E61" s="13" t="str">
        <f>IF(入力!C41="","",入力!C41)</f>
        <v>フジワラ</v>
      </c>
      <c r="F61" s="13" t="str">
        <f>IF(入力!E41="","",入力!E41)</f>
        <v>マヒロ</v>
      </c>
      <c r="G61" s="13">
        <f>IF(入力!M41="","",入力!M41)</f>
        <v>521882321</v>
      </c>
      <c r="H61" s="13" t="str">
        <f>IF(入力!I41="","",入力!I41)</f>
        <v>金杉台</v>
      </c>
      <c r="I61" s="13">
        <f>IF(入力!G41="","",入力!G41)</f>
        <v>5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藤本</v>
      </c>
      <c r="D62" s="13" t="str">
        <f>IF(入力!E44="","",入力!E44)</f>
        <v>結菜</v>
      </c>
      <c r="E62" s="13" t="str">
        <f>IF(入力!C43="","",入力!C43)</f>
        <v>フジモト</v>
      </c>
      <c r="F62" s="13" t="str">
        <f>IF(入力!E43="","",入力!E43)</f>
        <v>ユナ</v>
      </c>
      <c r="G62" s="13">
        <f>IF(入力!M43="","",入力!M43)</f>
        <v>521882338</v>
      </c>
      <c r="H62" s="13" t="str">
        <f>IF(入力!I43="","",入力!I43)</f>
        <v>大穴</v>
      </c>
      <c r="I62" s="13">
        <f>IF(入力!G43="","",入力!G43)</f>
        <v>4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麻野</v>
      </c>
      <c r="D63" s="13" t="str">
        <f>IF(入力!E46="","",入力!E46)</f>
        <v>七海</v>
      </c>
      <c r="E63" s="13" t="str">
        <f>IF(入力!C45="","",入力!C45)</f>
        <v>アサノ</v>
      </c>
      <c r="F63" s="13" t="str">
        <f>IF(入力!E45="","",入力!E45)</f>
        <v>ナナミ</v>
      </c>
      <c r="G63" s="13">
        <f>IF(入力!M45="","",入力!M45)</f>
        <v>523153511</v>
      </c>
      <c r="H63" s="13" t="str">
        <f>IF(入力!I45="","",入力!I45)</f>
        <v>阿蘇米本学園</v>
      </c>
      <c r="I63" s="13">
        <f>IF(入力!G45="","",入力!G45)</f>
        <v>4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永山</v>
      </c>
      <c r="D64" s="13" t="str">
        <f>IF(入力!E48="","",入力!E48)</f>
        <v>黎</v>
      </c>
      <c r="E64" s="13" t="str">
        <f>IF(入力!C47="","",入力!C47)</f>
        <v>ナガヤマ</v>
      </c>
      <c r="F64" s="13" t="str">
        <f>IF(入力!E47="","",入力!E47)</f>
        <v>レイ</v>
      </c>
      <c r="G64" s="13">
        <f>IF(入力!M47="","",入力!M47)</f>
        <v>522809648</v>
      </c>
      <c r="H64" s="13" t="str">
        <f>IF(入力!I47="","",入力!I47)</f>
        <v>高根東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山崎</v>
      </c>
      <c r="D65" s="13" t="str">
        <f>IF(入力!E50="","",入力!E50)</f>
        <v>はな</v>
      </c>
      <c r="E65" s="13" t="str">
        <f>IF(入力!C49="","",入力!C49)</f>
        <v>ヤマザキ</v>
      </c>
      <c r="F65" s="13" t="str">
        <f>IF(入力!E49="","",入力!E49)</f>
        <v>ハナ</v>
      </c>
      <c r="G65" s="13">
        <f>IF(入力!M49="","",入力!M49)</f>
        <v>522809631</v>
      </c>
      <c r="H65" s="13" t="str">
        <f>IF(入力!I49="","",入力!I49)</f>
        <v>高根東</v>
      </c>
      <c r="I65" s="13">
        <f>IF(入力!G49="","",入力!G49)</f>
        <v>4</v>
      </c>
      <c r="J65" s="13">
        <f>IF(入力!P49="","",入力!P49)</f>
        <v>137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大坊</v>
      </c>
      <c r="D66" s="13" t="str">
        <f>IF(入力!E52="","",入力!E52)</f>
        <v>菜々美</v>
      </c>
      <c r="E66" s="13" t="str">
        <f>IF(入力!C51="","",入力!C51)</f>
        <v>ダイボウ</v>
      </c>
      <c r="F66" s="13" t="str">
        <f>IF(入力!E51="","",入力!E51)</f>
        <v>ナナミ</v>
      </c>
      <c r="G66" s="13">
        <f>IF(入力!M51="","",入力!M51)</f>
        <v>522650196</v>
      </c>
      <c r="H66" s="13" t="str">
        <f>IF(入力!I51="","",入力!I51)</f>
        <v>大穴北</v>
      </c>
      <c r="I66" s="13">
        <f>IF(入力!G51="","",入力!G51)</f>
        <v>4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2023-09-22T02:14:54Z</dcterms:modified>
</cp:coreProperties>
</file>