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★２０２４JVA関係\"/>
    </mc:Choice>
  </mc:AlternateContent>
  <xr:revisionPtr revIDLastSave="0" documentId="13_ncr:1_{DBB9F2FC-4883-4FC3-A435-A55A6A39E365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3" i="8" l="1"/>
  <c r="N43" i="8"/>
  <c r="O37" i="8"/>
  <c r="N37" i="8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<sst xmlns="http://schemas.openxmlformats.org/spreadsheetml/2006/main" count="294" uniqueCount="236">
  <si>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</si>
  <si>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</si>
  <si>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</si>
  <si>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</si>
  <si>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</si>
  <si>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</si>
  <si>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</si>
  <si>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</si>
  <si>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</si>
  <si>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</si>
  <si>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</si>
  <si>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</si>
  <si>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</si>
  <si>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</si>
  <si>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</si>
  <si>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</si>
  <si>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</si>
  <si>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</si>
  <si>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</si>
  <si>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</si>
  <si>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</si>
  <si>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</si>
  <si>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</si>
  <si>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</si>
  <si>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</si>
  <si>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</si>
  <si>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</si>
  <si>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</si>
  <si>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</si>
  <si>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</si>
  <si>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</si>
  <si>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</si>
  <si>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</si>
  <si>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</si>
  <si>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</si>
  <si>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</si>
  <si>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</si>
  <si>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</si>
  <si>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</si>
  <si>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</si>
  <si>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</si>
  <si>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</si>
  <si>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</si>
  <si>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</si>
  <si>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</si>
  <si>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</si>
  <si>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</si>
  <si>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</si>
  <si>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</si>
  <si>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</si>
  <si>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</si>
  <si>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</si>
  <si>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</si>
  <si>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</si>
  <si>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</si>
  <si>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</si>
  <si>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</si>
  <si>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</si>
  <si>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</si>
  <si>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</si>
  <si>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</si>
  <si>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</si>
  <si>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</si>
  <si>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</si>
  <si>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</si>
  <si>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</si>
  <si>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</si>
  <si>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</si>
  <si>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</si>
  <si>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</si>
  <si>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</si>
  <si>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</si>
  <si>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</si>
  <si>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</si>
  <si>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</si>
  <si>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</si>
  <si>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</si>
  <si>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</si>
  <si>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</si>
  <si>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</si>
  <si>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</si>
  <si>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</si>
  <si>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</si>
  <si>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</si>
  <si>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</si>
  <si>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</si>
  <si>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</si>
  <si>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</si>
  <si>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</si>
  <si>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</si>
  <si>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</si>
  <si>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</si>
  <si>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</si>
  <si>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</si>
  <si>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</si>
  <si>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</si>
  <si>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</si>
  <si>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</si>
  <si>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</si>
  <si>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</si>
  <si>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</si>
  <si>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</si>
  <si>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</si>
  <si>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</si>
  <si>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</si>
  <si>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</si>
  <si>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</si>
  <si>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</si>
  <si>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</si>
  <si>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</si>
  <si>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</si>
  <si>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</si>
  <si>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</si>
  <si>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</si>
  <si>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</si>
  <si>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</si>
  <si>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</si>
  <si>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</si>
  <si>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</si>
  <si>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</si>
  <si>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</si>
  <si>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</si>
  <si>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</si>
  <si>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</si>
  <si>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</si>
  <si>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</si>
  <si>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</si>
  <si>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</si>
  <si>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</si>
  <si>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</si>
  <si>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</si>
  <si>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</si>
  <si>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内藤</t>
    <rPh sb="0" eb="2">
      <t>ナイトウ</t>
    </rPh>
    <phoneticPr fontId="2"/>
  </si>
  <si>
    <t>帆香</t>
    <rPh sb="0" eb="2">
      <t>ホノカ</t>
    </rPh>
    <phoneticPr fontId="2"/>
  </si>
  <si>
    <t>ナイトウ</t>
    <phoneticPr fontId="2"/>
  </si>
  <si>
    <t>ホノカ</t>
    <phoneticPr fontId="2"/>
  </si>
  <si>
    <t>①</t>
    <phoneticPr fontId="2"/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</si>
  <si>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</si>
  <si>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マエダ</t>
    <phoneticPr fontId="2"/>
  </si>
  <si>
    <t>ココナ</t>
    <phoneticPr fontId="2"/>
  </si>
  <si>
    <t>夏見台小学校</t>
    <rPh sb="0" eb="3">
      <t>ナツミダイ</t>
    </rPh>
    <rPh sb="3" eb="6">
      <t>ショウガッコウ</t>
    </rPh>
    <phoneticPr fontId="2"/>
  </si>
  <si>
    <t>前田</t>
    <rPh sb="0" eb="2">
      <t>マエダ</t>
    </rPh>
    <phoneticPr fontId="2"/>
  </si>
  <si>
    <t>心菜</t>
    <rPh sb="0" eb="2">
      <t>ココナ</t>
    </rPh>
    <phoneticPr fontId="2"/>
  </si>
  <si>
    <t>ヤマモト</t>
  </si>
  <si>
    <t>ヒナ</t>
  </si>
  <si>
    <t>宮本小学校</t>
    <rPh sb="0" eb="2">
      <t>ミヤモト</t>
    </rPh>
    <rPh sb="2" eb="5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</si>
  <si>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</si>
  <si>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</si>
  <si>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</si>
  <si>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</si>
  <si>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</si>
  <si>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寺崎</t>
    <rPh sb="0" eb="2">
      <t>テラサキ</t>
    </rPh>
    <phoneticPr fontId="2"/>
  </si>
  <si>
    <t>美央</t>
    <rPh sb="0" eb="2">
      <t>ミオ</t>
    </rPh>
    <phoneticPr fontId="2"/>
  </si>
  <si>
    <t>サトウ</t>
    <phoneticPr fontId="2"/>
  </si>
  <si>
    <t>ナナ</t>
    <phoneticPr fontId="2"/>
  </si>
  <si>
    <t>若宮小学校</t>
    <rPh sb="0" eb="2">
      <t>ワカミヤ</t>
    </rPh>
    <rPh sb="2" eb="5">
      <t>ショウガッコウ</t>
    </rPh>
    <phoneticPr fontId="2"/>
  </si>
  <si>
    <t>佐藤</t>
    <rPh sb="0" eb="2">
      <t>サトウ</t>
    </rPh>
    <phoneticPr fontId="2"/>
  </si>
  <si>
    <t>渚菜</t>
    <rPh sb="0" eb="1">
      <t>ナギサ</t>
    </rPh>
    <rPh sb="1" eb="2">
      <t>ナ</t>
    </rPh>
    <phoneticPr fontId="2"/>
  </si>
  <si>
    <t>ワタナベ</t>
    <phoneticPr fontId="2"/>
  </si>
  <si>
    <t>サエ</t>
    <phoneticPr fontId="2"/>
  </si>
  <si>
    <t>渡辺　</t>
    <phoneticPr fontId="2"/>
  </si>
  <si>
    <t>紗英</t>
    <rPh sb="0" eb="2">
      <t>サエ</t>
    </rPh>
    <phoneticPr fontId="2"/>
  </si>
  <si>
    <t>ヨシムラ</t>
    <phoneticPr fontId="2"/>
  </si>
  <si>
    <t>アキナ</t>
    <phoneticPr fontId="2"/>
  </si>
  <si>
    <t>吉村</t>
    <rPh sb="0" eb="2">
      <t>ヨシムラ</t>
    </rPh>
    <phoneticPr fontId="2"/>
  </si>
  <si>
    <t>紀波</t>
    <rPh sb="0" eb="1">
      <t>ノリ</t>
    </rPh>
    <rPh sb="1" eb="2">
      <t>ナミ</t>
    </rPh>
    <phoneticPr fontId="2"/>
  </si>
  <si>
    <t>エンドウ</t>
    <phoneticPr fontId="2"/>
  </si>
  <si>
    <t>アイカ</t>
    <phoneticPr fontId="2"/>
  </si>
  <si>
    <t>遠藤　</t>
    <rPh sb="0" eb="2">
      <t>エンドウ</t>
    </rPh>
    <phoneticPr fontId="20"/>
  </si>
  <si>
    <t>愛佳</t>
    <rPh sb="0" eb="1">
      <t>アイ</t>
    </rPh>
    <rPh sb="1" eb="2">
      <t>カ</t>
    </rPh>
    <phoneticPr fontId="2"/>
  </si>
  <si>
    <t>オガワ</t>
    <phoneticPr fontId="2"/>
  </si>
  <si>
    <t>アンナ</t>
    <phoneticPr fontId="2"/>
  </si>
  <si>
    <t>鷺沼小学校</t>
    <rPh sb="0" eb="2">
      <t>サギヌマ</t>
    </rPh>
    <rPh sb="2" eb="5">
      <t>ショウガッコウ</t>
    </rPh>
    <phoneticPr fontId="2"/>
  </si>
  <si>
    <t>小川　</t>
    <phoneticPr fontId="2"/>
  </si>
  <si>
    <t>杏奈</t>
    <rPh sb="0" eb="2">
      <t>アンナ</t>
    </rPh>
    <phoneticPr fontId="2"/>
  </si>
  <si>
    <t>ノマ</t>
    <phoneticPr fontId="2"/>
  </si>
  <si>
    <t>ユキ</t>
    <phoneticPr fontId="2"/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</si>
  <si>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</si>
  <si>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野間</t>
    <rPh sb="0" eb="2">
      <t>ノマ</t>
    </rPh>
    <phoneticPr fontId="2"/>
  </si>
  <si>
    <t>優希</t>
    <rPh sb="0" eb="1">
      <t>ユウ</t>
    </rPh>
    <phoneticPr fontId="2"/>
  </si>
  <si>
    <t>モチヅキ</t>
    <phoneticPr fontId="2"/>
  </si>
  <si>
    <t>ナツミ</t>
    <phoneticPr fontId="2"/>
  </si>
  <si>
    <t>望月</t>
    <rPh sb="0" eb="2">
      <t>モチヅキ</t>
    </rPh>
    <phoneticPr fontId="2"/>
  </si>
  <si>
    <t>夏実</t>
    <rPh sb="0" eb="1">
      <t>ナツ</t>
    </rPh>
    <rPh sb="1" eb="2">
      <t>ミノル</t>
    </rPh>
    <phoneticPr fontId="2"/>
  </si>
  <si>
    <t>アイミ</t>
    <phoneticPr fontId="2"/>
  </si>
  <si>
    <t>野間　</t>
    <rPh sb="0" eb="2">
      <t>ノマ</t>
    </rPh>
    <phoneticPr fontId="20"/>
  </si>
  <si>
    <t>愛未</t>
    <rPh sb="0" eb="2">
      <t>マナミ</t>
    </rPh>
    <phoneticPr fontId="2"/>
  </si>
  <si>
    <t>キクチ</t>
    <phoneticPr fontId="2"/>
  </si>
  <si>
    <t>サラ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</si>
  <si>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0"/>
  </si>
  <si>
    <t>菊池　</t>
    <rPh sb="0" eb="2">
      <t>キクチ</t>
    </rPh>
    <phoneticPr fontId="20"/>
  </si>
  <si>
    <t>咲空</t>
    <rPh sb="0" eb="1">
      <t>サ</t>
    </rPh>
    <rPh sb="1" eb="2">
      <t>ソラ</t>
    </rPh>
    <phoneticPr fontId="2"/>
  </si>
  <si>
    <t>マキタ</t>
    <phoneticPr fontId="2"/>
  </si>
  <si>
    <t>ヒロシ</t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</si>
  <si>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</si>
  <si>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</si>
  <si>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</si>
  <si>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</si>
  <si>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</si>
  <si>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</si>
  <si>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</si>
  <si>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</si>
  <si>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</si>
  <si>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</si>
  <si>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ツカダ　ジェイエスシー</t>
    <phoneticPr fontId="2"/>
  </si>
  <si>
    <t>塚田JSC</t>
    <rPh sb="0" eb="2">
      <t>ツカダ</t>
    </rPh>
    <phoneticPr fontId="2"/>
  </si>
  <si>
    <t>273</t>
    <phoneticPr fontId="2"/>
  </si>
  <si>
    <t>0045</t>
    <phoneticPr fontId="2"/>
  </si>
  <si>
    <t>080</t>
    <phoneticPr fontId="2"/>
  </si>
  <si>
    <t>5672</t>
    <phoneticPr fontId="2"/>
  </si>
  <si>
    <t>5345</t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</si>
  <si>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</si>
  <si>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0012</t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</si>
  <si>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</si>
  <si>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090</t>
    <phoneticPr fontId="2"/>
  </si>
  <si>
    <t>2561</t>
    <phoneticPr fontId="2"/>
  </si>
  <si>
    <t>6470</t>
    <phoneticPr fontId="2"/>
  </si>
  <si>
    <t>0864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</si>
  <si>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</si>
  <si>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3906</t>
    <phoneticPr fontId="2"/>
  </si>
  <si>
    <t>4034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</si>
  <si>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</si>
  <si>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</si>
  <si>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マエダ</t>
    <phoneticPr fontId="2"/>
  </si>
  <si>
    <t>マサユキ</t>
    <phoneticPr fontId="2"/>
  </si>
  <si>
    <t>0866</t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</si>
  <si>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</si>
  <si>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</si>
  <si>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0047</t>
    <phoneticPr fontId="2"/>
  </si>
  <si>
    <t>内藤</t>
    <rPh sb="0" eb="2">
      <t>ナイトウ</t>
    </rPh>
    <phoneticPr fontId="2"/>
  </si>
  <si>
    <t>帆香</t>
    <rPh sb="0" eb="2">
      <t>ホノカ</t>
    </rPh>
    <phoneticPr fontId="2"/>
  </si>
  <si>
    <t>ナイトウ</t>
    <phoneticPr fontId="2"/>
  </si>
  <si>
    <t>ホノカ</t>
    <phoneticPr fontId="2"/>
  </si>
  <si>
    <t>船橋市</t>
    <rPh sb="0" eb="2">
      <t>フナバシ</t>
    </rPh>
    <rPh sb="2" eb="3">
      <t>シ</t>
    </rPh>
    <phoneticPr fontId="2"/>
  </si>
  <si>
    <t>武蔵野</t>
    <rPh sb="0" eb="3">
      <t>ムサシノ</t>
    </rPh>
    <phoneticPr fontId="2"/>
  </si>
  <si>
    <t>船橋法典</t>
    <rPh sb="0" eb="2">
      <t>フナバシ</t>
    </rPh>
    <rPh sb="2" eb="4">
      <t>ホウテン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</si>
</sst>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9" fillId="0" borderId="3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09F4D79-04DE-445B-A3E3-F672829A6A4A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2DA49AC-6765-47FF-B625-7CA6B042EE61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65DB92F7-6C45-4681-B3B3-389CB0F651B3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A5B37124-59DA-45B3-B42F-A2BE4ED1EF05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302895</xdr:colOff>
      <xdr:row>4</xdr:row>
      <xdr:rowOff>436245</xdr:rowOff>
    </xdr:from>
    <xdr:to>
      <xdr:col>18</xdr:col>
      <xdr:colOff>611505</xdr:colOff>
      <xdr:row>26</xdr:row>
      <xdr:rowOff>140970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7846695" y="1122045"/>
          <a:ext cx="5246370" cy="415480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FFALO/&#22618;&#30000;&#65418;&#65438;&#65434;&#65392;&#38306;&#20418;/&#9679;JVA&#65396;&#65437;&#65412;&#65432;&#65392;&#65404;&#65392;&#65412;&#65298;&#65296;&#65298;&#65298;/&#22899;&#23376;/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8">
          <cell r="N28"/>
        </row>
        <row r="37">
          <cell r="N37"/>
          <cell r="O37"/>
        </row>
        <row r="43">
          <cell r="N43"/>
          <cell r="O43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11" sqref="M11:O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5" t="s">
        <v>115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4" customHeight="1">
      <c r="A2" s="115" t="s">
        <v>121</v>
      </c>
      <c r="B2" s="116"/>
      <c r="C2" s="117" t="s">
        <v>204</v>
      </c>
      <c r="D2" s="118"/>
      <c r="E2" s="118"/>
      <c r="F2" s="118"/>
      <c r="G2" s="118"/>
      <c r="H2" s="118"/>
      <c r="I2" s="119"/>
      <c r="J2" s="92" t="s">
        <v>119</v>
      </c>
      <c r="K2" s="220"/>
      <c r="L2" s="220"/>
      <c r="M2" s="220"/>
      <c r="N2" s="220"/>
      <c r="O2" s="221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205</v>
      </c>
      <c r="D3" s="123"/>
      <c r="E3" s="123"/>
      <c r="F3" s="123"/>
      <c r="G3" s="123"/>
      <c r="H3" s="123"/>
      <c r="I3" s="124"/>
      <c r="J3" s="217" t="s">
        <v>91</v>
      </c>
      <c r="K3" s="218"/>
      <c r="L3" s="218"/>
      <c r="M3" s="218"/>
      <c r="N3" s="218"/>
      <c r="O3" s="219"/>
      <c r="P3" s="94" t="s">
        <v>233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1" t="s">
        <v>110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9" t="s">
        <v>123</v>
      </c>
      <c r="B4" s="230"/>
      <c r="C4" s="222">
        <v>430799524</v>
      </c>
      <c r="D4" s="223"/>
      <c r="E4" s="223"/>
      <c r="F4" s="223"/>
      <c r="G4" s="223"/>
      <c r="H4" s="223"/>
      <c r="I4" s="224"/>
      <c r="J4" s="233" t="s">
        <v>117</v>
      </c>
      <c r="K4" s="234"/>
      <c r="L4" s="234"/>
      <c r="M4" s="234"/>
      <c r="N4" s="234"/>
      <c r="O4" s="235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116</v>
      </c>
      <c r="B5" s="232"/>
      <c r="C5" s="225"/>
      <c r="D5" s="226"/>
      <c r="E5" s="226"/>
      <c r="F5" s="226"/>
      <c r="G5" s="226"/>
      <c r="H5" s="226"/>
      <c r="I5" s="227"/>
      <c r="J5" s="198">
        <v>21013</v>
      </c>
      <c r="K5" s="198"/>
      <c r="L5" s="198"/>
      <c r="M5" s="198"/>
      <c r="N5" s="198"/>
      <c r="O5" s="198"/>
      <c r="P5" s="167" t="s">
        <v>234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 t="s">
        <v>235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4"/>
      <c r="B7" s="140"/>
      <c r="C7" s="109" t="s">
        <v>192</v>
      </c>
      <c r="D7" s="110"/>
      <c r="E7" s="110" t="s">
        <v>193</v>
      </c>
      <c r="F7" s="111"/>
      <c r="G7" s="200">
        <v>506063199</v>
      </c>
      <c r="H7" s="200"/>
      <c r="I7" s="200"/>
      <c r="J7" s="200">
        <v>18527</v>
      </c>
      <c r="K7" s="200"/>
      <c r="L7" s="200"/>
      <c r="M7" s="200"/>
      <c r="N7" s="200"/>
      <c r="O7" s="200"/>
      <c r="P7" s="171" t="s">
        <v>7</v>
      </c>
      <c r="Q7" s="172"/>
      <c r="R7" s="142" t="s">
        <v>206</v>
      </c>
      <c r="S7" s="143"/>
      <c r="T7" s="143"/>
      <c r="U7" s="143"/>
      <c r="V7" s="27" t="s">
        <v>8</v>
      </c>
      <c r="W7" s="131" t="s">
        <v>207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208</v>
      </c>
      <c r="AM7" s="60"/>
      <c r="AN7" s="60"/>
      <c r="AO7" s="60"/>
      <c r="AP7" s="60"/>
      <c r="AQ7" s="60"/>
      <c r="AR7" s="60"/>
      <c r="AS7" s="36" t="s">
        <v>10</v>
      </c>
      <c r="AT7" s="53">
        <v>62</v>
      </c>
    </row>
    <row r="8" spans="1:51" ht="18" customHeight="1">
      <c r="A8" s="74"/>
      <c r="B8" s="140"/>
      <c r="C8" s="112" t="s">
        <v>194</v>
      </c>
      <c r="D8" s="113"/>
      <c r="E8" s="113" t="s">
        <v>195</v>
      </c>
      <c r="F8" s="114"/>
      <c r="G8" s="200"/>
      <c r="H8" s="200"/>
      <c r="I8" s="200"/>
      <c r="J8" s="200"/>
      <c r="K8" s="200"/>
      <c r="L8" s="200"/>
      <c r="M8" s="200"/>
      <c r="N8" s="200"/>
      <c r="O8" s="200"/>
      <c r="P8" s="134" t="s">
        <v>211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209</v>
      </c>
      <c r="AL8" s="62"/>
      <c r="AM8" s="62"/>
      <c r="AN8" s="62"/>
      <c r="AO8" s="37" t="s">
        <v>11</v>
      </c>
      <c r="AP8" s="63" t="s">
        <v>210</v>
      </c>
      <c r="AQ8" s="62"/>
      <c r="AR8" s="62"/>
      <c r="AS8" s="64"/>
      <c r="AT8" s="53"/>
    </row>
    <row r="9" spans="1:51" ht="14.4" customHeight="1">
      <c r="A9" s="74" t="s">
        <v>82</v>
      </c>
      <c r="B9" s="140"/>
      <c r="C9" s="109" t="s">
        <v>196</v>
      </c>
      <c r="D9" s="110"/>
      <c r="E9" s="110" t="s">
        <v>197</v>
      </c>
      <c r="F9" s="111"/>
      <c r="G9" s="200">
        <v>516024475</v>
      </c>
      <c r="H9" s="200"/>
      <c r="I9" s="200"/>
      <c r="J9" s="200"/>
      <c r="K9" s="200"/>
      <c r="L9" s="200"/>
      <c r="M9" s="200"/>
      <c r="N9" s="200"/>
      <c r="O9" s="200"/>
      <c r="P9" s="171" t="s">
        <v>7</v>
      </c>
      <c r="Q9" s="172"/>
      <c r="R9" s="142" t="s">
        <v>206</v>
      </c>
      <c r="S9" s="143"/>
      <c r="T9" s="143"/>
      <c r="U9" s="143"/>
      <c r="V9" s="27" t="s">
        <v>8</v>
      </c>
      <c r="W9" s="131" t="s">
        <v>212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214</v>
      </c>
      <c r="AM9" s="60"/>
      <c r="AN9" s="60"/>
      <c r="AO9" s="60"/>
      <c r="AP9" s="60"/>
      <c r="AQ9" s="60"/>
      <c r="AR9" s="60"/>
      <c r="AS9" s="36" t="s">
        <v>126</v>
      </c>
      <c r="AT9" s="54">
        <v>60</v>
      </c>
    </row>
    <row r="10" spans="1:51" ht="18" customHeight="1">
      <c r="A10" s="74"/>
      <c r="B10" s="140"/>
      <c r="C10" s="112" t="s">
        <v>198</v>
      </c>
      <c r="D10" s="113"/>
      <c r="E10" s="113" t="s">
        <v>199</v>
      </c>
      <c r="F10" s="114"/>
      <c r="G10" s="200"/>
      <c r="H10" s="200"/>
      <c r="I10" s="200"/>
      <c r="J10" s="200"/>
      <c r="K10" s="200"/>
      <c r="L10" s="200"/>
      <c r="M10" s="200"/>
      <c r="N10" s="200"/>
      <c r="O10" s="200"/>
      <c r="P10" s="134" t="s">
        <v>213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215</v>
      </c>
      <c r="AL10" s="62"/>
      <c r="AM10" s="62"/>
      <c r="AN10" s="62"/>
      <c r="AO10" s="37" t="s">
        <v>127</v>
      </c>
      <c r="AP10" s="63" t="s">
        <v>216</v>
      </c>
      <c r="AQ10" s="62"/>
      <c r="AR10" s="62"/>
      <c r="AS10" s="64"/>
      <c r="AT10" s="54"/>
    </row>
    <row r="11" spans="1:51" ht="14.4" customHeight="1">
      <c r="A11" s="74" t="s">
        <v>83</v>
      </c>
      <c r="B11" s="140"/>
      <c r="C11" s="109" t="s">
        <v>200</v>
      </c>
      <c r="D11" s="110"/>
      <c r="E11" s="110" t="s">
        <v>201</v>
      </c>
      <c r="F11" s="111"/>
      <c r="G11" s="200">
        <v>506063767</v>
      </c>
      <c r="H11" s="200"/>
      <c r="I11" s="200"/>
      <c r="J11" s="200"/>
      <c r="K11" s="200"/>
      <c r="L11" s="200"/>
      <c r="M11" s="200"/>
      <c r="N11" s="200"/>
      <c r="O11" s="200"/>
      <c r="P11" s="171" t="s">
        <v>7</v>
      </c>
      <c r="Q11" s="172"/>
      <c r="R11" s="142" t="s">
        <v>206</v>
      </c>
      <c r="S11" s="143"/>
      <c r="T11" s="143"/>
      <c r="U11" s="143"/>
      <c r="V11" s="27" t="s">
        <v>8</v>
      </c>
      <c r="W11" s="131" t="s">
        <v>217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214</v>
      </c>
      <c r="AM11" s="60"/>
      <c r="AN11" s="60"/>
      <c r="AO11" s="60"/>
      <c r="AP11" s="60"/>
      <c r="AQ11" s="60"/>
      <c r="AR11" s="60"/>
      <c r="AS11" s="36" t="s">
        <v>126</v>
      </c>
      <c r="AT11" s="54">
        <v>51</v>
      </c>
    </row>
    <row r="12" spans="1:51" ht="18" customHeight="1">
      <c r="A12" s="74"/>
      <c r="B12" s="140"/>
      <c r="C12" s="112" t="s">
        <v>202</v>
      </c>
      <c r="D12" s="113"/>
      <c r="E12" s="113" t="s">
        <v>203</v>
      </c>
      <c r="F12" s="114"/>
      <c r="G12" s="200"/>
      <c r="H12" s="200"/>
      <c r="I12" s="200"/>
      <c r="J12" s="200"/>
      <c r="K12" s="200"/>
      <c r="L12" s="200"/>
      <c r="M12" s="200"/>
      <c r="N12" s="200"/>
      <c r="O12" s="200"/>
      <c r="P12" s="134" t="s">
        <v>218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219</v>
      </c>
      <c r="AL12" s="62"/>
      <c r="AM12" s="62"/>
      <c r="AN12" s="62"/>
      <c r="AO12" s="37" t="s">
        <v>127</v>
      </c>
      <c r="AP12" s="63" t="s">
        <v>220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3"/>
      <c r="H13" s="203"/>
      <c r="I13" s="203"/>
      <c r="J13" s="203"/>
      <c r="K13" s="203"/>
      <c r="L13" s="203"/>
      <c r="M13" s="203"/>
      <c r="N13" s="203"/>
      <c r="O13" s="203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3"/>
      <c r="H14" s="203"/>
      <c r="I14" s="203"/>
      <c r="J14" s="203"/>
      <c r="K14" s="203"/>
      <c r="L14" s="203"/>
      <c r="M14" s="203"/>
      <c r="N14" s="203"/>
      <c r="O14" s="203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4" t="s">
        <v>98</v>
      </c>
      <c r="B15" s="140"/>
      <c r="C15" s="183" t="s">
        <v>223</v>
      </c>
      <c r="D15" s="110"/>
      <c r="E15" s="184" t="s">
        <v>224</v>
      </c>
      <c r="F15" s="111"/>
      <c r="G15" s="203"/>
      <c r="H15" s="203"/>
      <c r="I15" s="203"/>
      <c r="J15" s="203"/>
      <c r="K15" s="203"/>
      <c r="L15" s="203"/>
      <c r="M15" s="203"/>
      <c r="N15" s="203"/>
      <c r="O15" s="203"/>
      <c r="P15" s="171" t="s">
        <v>7</v>
      </c>
      <c r="Q15" s="172"/>
      <c r="R15" s="142" t="s">
        <v>206</v>
      </c>
      <c r="S15" s="143"/>
      <c r="T15" s="143"/>
      <c r="U15" s="143"/>
      <c r="V15" s="27" t="s">
        <v>8</v>
      </c>
      <c r="W15" s="131" t="s">
        <v>225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214</v>
      </c>
      <c r="AM15" s="60"/>
      <c r="AN15" s="60"/>
      <c r="AO15" s="60"/>
      <c r="AP15" s="60"/>
      <c r="AQ15" s="60"/>
      <c r="AR15" s="60"/>
      <c r="AS15" s="36" t="s">
        <v>126</v>
      </c>
      <c r="AT15" s="54">
        <v>48</v>
      </c>
    </row>
    <row r="16" spans="1:51" ht="18" customHeight="1">
      <c r="A16" s="74"/>
      <c r="B16" s="140"/>
      <c r="C16" s="191" t="s">
        <v>221</v>
      </c>
      <c r="D16" s="113"/>
      <c r="E16" s="197" t="s">
        <v>222</v>
      </c>
      <c r="F16" s="114"/>
      <c r="G16" s="203"/>
      <c r="H16" s="203"/>
      <c r="I16" s="203"/>
      <c r="J16" s="203"/>
      <c r="K16" s="203"/>
      <c r="L16" s="203"/>
      <c r="M16" s="203"/>
      <c r="N16" s="203"/>
      <c r="O16" s="203"/>
      <c r="P16" s="134" t="s">
        <v>226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227</v>
      </c>
      <c r="AL16" s="62"/>
      <c r="AM16" s="62"/>
      <c r="AN16" s="62"/>
      <c r="AO16" s="37" t="s">
        <v>127</v>
      </c>
      <c r="AP16" s="63" t="s">
        <v>228</v>
      </c>
      <c r="AQ16" s="62"/>
      <c r="AR16" s="62"/>
      <c r="AS16" s="64"/>
      <c r="AT16" s="54"/>
    </row>
    <row r="17" spans="1:46">
      <c r="A17" s="74" t="s">
        <v>0</v>
      </c>
      <c r="B17" s="140"/>
      <c r="C17" s="192" t="str">
        <f>IF(P16="","",P16)</f>
        <v>千葉県船橋市夏見台5-14-18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0"/>
      <c r="C19" s="192" t="str">
        <f>IF(AL15="","",AL15&amp;"-"&amp;AK16&amp;"-"&amp;AP16)</f>
        <v>090-8597-0047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0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0"/>
      <c r="C21" s="213"/>
      <c r="D21" s="205"/>
      <c r="E21" s="205"/>
      <c r="F21" s="205"/>
      <c r="G21" s="205"/>
      <c r="H21" s="20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28"/>
      <c r="C22" s="214"/>
      <c r="D22" s="206"/>
      <c r="E22" s="206"/>
      <c r="F22" s="206"/>
      <c r="G22" s="206"/>
      <c r="H22" s="20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1" t="s">
        <v>130</v>
      </c>
      <c r="B23" s="138" t="s">
        <v>86</v>
      </c>
      <c r="C23" s="193" t="s">
        <v>105</v>
      </c>
      <c r="D23" s="194"/>
      <c r="E23" s="195" t="s">
        <v>106</v>
      </c>
      <c r="F23" s="196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2"/>
      <c r="B24" s="140"/>
      <c r="C24" s="179" t="s">
        <v>103</v>
      </c>
      <c r="D24" s="180"/>
      <c r="E24" s="181" t="s">
        <v>104</v>
      </c>
      <c r="F24" s="18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107">
        <v>1</v>
      </c>
      <c r="C25" s="183" t="s">
        <v>134</v>
      </c>
      <c r="D25" s="110"/>
      <c r="E25" s="184" t="s">
        <v>135</v>
      </c>
      <c r="F25" s="111"/>
      <c r="G25" s="97">
        <v>6</v>
      </c>
      <c r="H25" s="98"/>
      <c r="I25" s="97" t="s">
        <v>137</v>
      </c>
      <c r="J25" s="101"/>
      <c r="K25" s="101"/>
      <c r="L25" s="98"/>
      <c r="M25" s="97">
        <v>520952674</v>
      </c>
      <c r="N25" s="101"/>
      <c r="O25" s="98"/>
      <c r="P25" s="97">
        <v>152</v>
      </c>
      <c r="Q25" s="101"/>
      <c r="R25" s="101"/>
      <c r="S25" s="101"/>
      <c r="T25" s="103"/>
      <c r="U25" s="1"/>
      <c r="V25" s="1"/>
      <c r="W25" s="1"/>
      <c r="X25" s="1"/>
      <c r="Y25" s="207">
        <v>14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91" t="s">
        <v>132</v>
      </c>
      <c r="D26" s="113"/>
      <c r="E26" s="197" t="s">
        <v>133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138</v>
      </c>
      <c r="D27" s="110"/>
      <c r="E27" s="110" t="s">
        <v>139</v>
      </c>
      <c r="F27" s="111"/>
      <c r="G27" s="97">
        <v>6</v>
      </c>
      <c r="H27" s="98"/>
      <c r="I27" s="97" t="s">
        <v>140</v>
      </c>
      <c r="J27" s="101"/>
      <c r="K27" s="101"/>
      <c r="L27" s="98"/>
      <c r="M27" s="97">
        <v>519036705</v>
      </c>
      <c r="N27" s="101"/>
      <c r="O27" s="98"/>
      <c r="P27" s="97">
        <v>139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141</v>
      </c>
      <c r="D28" s="113"/>
      <c r="E28" s="113" t="s">
        <v>142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09" t="s">
        <v>143</v>
      </c>
      <c r="D29" s="110"/>
      <c r="E29" s="110" t="s">
        <v>144</v>
      </c>
      <c r="F29" s="111"/>
      <c r="G29" s="97">
        <v>6</v>
      </c>
      <c r="H29" s="98"/>
      <c r="I29" s="97" t="s">
        <v>145</v>
      </c>
      <c r="J29" s="101"/>
      <c r="K29" s="101"/>
      <c r="L29" s="98"/>
      <c r="M29" s="97">
        <v>521227856</v>
      </c>
      <c r="N29" s="101"/>
      <c r="O29" s="98"/>
      <c r="P29" s="97">
        <v>144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146</v>
      </c>
      <c r="D30" s="113"/>
      <c r="E30" s="113" t="s">
        <v>147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148</v>
      </c>
      <c r="D31" s="110"/>
      <c r="E31" s="110" t="s">
        <v>149</v>
      </c>
      <c r="F31" s="111"/>
      <c r="G31" s="97">
        <v>6</v>
      </c>
      <c r="H31" s="98"/>
      <c r="I31" s="97" t="s">
        <v>150</v>
      </c>
      <c r="J31" s="101"/>
      <c r="K31" s="101"/>
      <c r="L31" s="98"/>
      <c r="M31" s="97">
        <v>521522081</v>
      </c>
      <c r="N31" s="101"/>
      <c r="O31" s="98"/>
      <c r="P31" s="97">
        <v>156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151</v>
      </c>
      <c r="D32" s="113"/>
      <c r="E32" s="113" t="s">
        <v>152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153</v>
      </c>
      <c r="D33" s="110"/>
      <c r="E33" s="110" t="s">
        <v>154</v>
      </c>
      <c r="F33" s="111"/>
      <c r="G33" s="97">
        <v>6</v>
      </c>
      <c r="H33" s="98"/>
      <c r="I33" s="97" t="s">
        <v>155</v>
      </c>
      <c r="J33" s="101"/>
      <c r="K33" s="101"/>
      <c r="L33" s="98"/>
      <c r="M33" s="97">
        <v>524329946</v>
      </c>
      <c r="N33" s="101"/>
      <c r="O33" s="98"/>
      <c r="P33" s="97">
        <v>144</v>
      </c>
      <c r="Q33" s="101"/>
      <c r="R33" s="101"/>
      <c r="S33" s="101"/>
      <c r="T33" s="103"/>
      <c r="U33" s="1"/>
      <c r="V33" s="1"/>
      <c r="W33" s="1"/>
      <c r="X33" s="1"/>
      <c r="Y33" s="127" t="s">
        <v>136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156</v>
      </c>
      <c r="D34" s="113"/>
      <c r="E34" s="113" t="s">
        <v>157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158</v>
      </c>
      <c r="D35" s="110"/>
      <c r="E35" s="110" t="s">
        <v>159</v>
      </c>
      <c r="F35" s="111"/>
      <c r="G35" s="97">
        <v>6</v>
      </c>
      <c r="H35" s="98"/>
      <c r="I35" s="97" t="s">
        <v>150</v>
      </c>
      <c r="J35" s="101"/>
      <c r="K35" s="101"/>
      <c r="L35" s="98"/>
      <c r="M35" s="97">
        <v>525078744</v>
      </c>
      <c r="N35" s="101"/>
      <c r="O35" s="98"/>
      <c r="P35" s="97">
        <v>155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160</v>
      </c>
      <c r="D36" s="113"/>
      <c r="E36" s="113" t="s">
        <v>161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09" t="s">
        <v>162</v>
      </c>
      <c r="D37" s="110"/>
      <c r="E37" s="110" t="s">
        <v>163</v>
      </c>
      <c r="F37" s="111"/>
      <c r="G37" s="97">
        <v>5</v>
      </c>
      <c r="H37" s="98"/>
      <c r="I37" s="97" t="s">
        <v>150</v>
      </c>
      <c r="J37" s="101"/>
      <c r="K37" s="101"/>
      <c r="L37" s="98"/>
      <c r="M37" s="97">
        <v>522339787</v>
      </c>
      <c r="N37" s="101" t="str">
        <f>IF([1]入力!N37="","",[1]入力!N37)</f>
        <v/>
      </c>
      <c r="O37" s="98" t="str">
        <f>IF([1]入力!O37="","",[1]入力!O37)</f>
        <v/>
      </c>
      <c r="P37" s="97">
        <v>138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164</v>
      </c>
      <c r="D38" s="113"/>
      <c r="E38" s="113" t="s">
        <v>165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166</v>
      </c>
      <c r="D39" s="110"/>
      <c r="E39" s="110" t="s">
        <v>167</v>
      </c>
      <c r="F39" s="111"/>
      <c r="G39" s="97">
        <v>5</v>
      </c>
      <c r="H39" s="98"/>
      <c r="I39" s="97" t="s">
        <v>137</v>
      </c>
      <c r="J39" s="101"/>
      <c r="K39" s="101"/>
      <c r="L39" s="98"/>
      <c r="M39" s="97">
        <v>522878972</v>
      </c>
      <c r="N39" s="101"/>
      <c r="O39" s="98"/>
      <c r="P39" s="97">
        <v>152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168</v>
      </c>
      <c r="D40" s="113"/>
      <c r="E40" s="113" t="s">
        <v>169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09" t="s">
        <v>170</v>
      </c>
      <c r="D41" s="110"/>
      <c r="E41" s="110" t="s">
        <v>171</v>
      </c>
      <c r="F41" s="111"/>
      <c r="G41" s="97">
        <v>5</v>
      </c>
      <c r="H41" s="98"/>
      <c r="I41" s="97" t="s">
        <v>172</v>
      </c>
      <c r="J41" s="101"/>
      <c r="K41" s="101"/>
      <c r="L41" s="98"/>
      <c r="M41" s="97">
        <v>523056584</v>
      </c>
      <c r="N41" s="101"/>
      <c r="O41" s="98"/>
      <c r="P41" s="97">
        <v>139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173</v>
      </c>
      <c r="D42" s="113"/>
      <c r="E42" s="113" t="s">
        <v>174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09" t="s">
        <v>175</v>
      </c>
      <c r="D43" s="110"/>
      <c r="E43" s="110" t="s">
        <v>176</v>
      </c>
      <c r="F43" s="111"/>
      <c r="G43" s="97">
        <v>4</v>
      </c>
      <c r="H43" s="98"/>
      <c r="I43" s="97" t="s">
        <v>177</v>
      </c>
      <c r="J43" s="101"/>
      <c r="K43" s="101"/>
      <c r="L43" s="98"/>
      <c r="M43" s="97">
        <v>521710396</v>
      </c>
      <c r="N43" s="101" t="str">
        <f>IF([1]入力!N43="","",[1]入力!N43)</f>
        <v/>
      </c>
      <c r="O43" s="98" t="str">
        <f>IF([1]入力!O43="","",[1]入力!O43)</f>
        <v/>
      </c>
      <c r="P43" s="97">
        <v>134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178</v>
      </c>
      <c r="D44" s="113"/>
      <c r="E44" s="113" t="s">
        <v>179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109" t="s">
        <v>180</v>
      </c>
      <c r="D45" s="110"/>
      <c r="E45" s="110" t="s">
        <v>181</v>
      </c>
      <c r="F45" s="111"/>
      <c r="G45" s="97">
        <v>4</v>
      </c>
      <c r="H45" s="98"/>
      <c r="I45" s="97" t="s">
        <v>150</v>
      </c>
      <c r="J45" s="101"/>
      <c r="K45" s="101"/>
      <c r="L45" s="98"/>
      <c r="M45" s="97">
        <v>524455393</v>
      </c>
      <c r="N45" s="101"/>
      <c r="O45" s="98"/>
      <c r="P45" s="97">
        <v>136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 t="s">
        <v>182</v>
      </c>
      <c r="D46" s="113"/>
      <c r="E46" s="113" t="s">
        <v>183</v>
      </c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109" t="s">
        <v>175</v>
      </c>
      <c r="D47" s="110"/>
      <c r="E47" s="110" t="s">
        <v>184</v>
      </c>
      <c r="F47" s="111"/>
      <c r="G47" s="97">
        <v>3</v>
      </c>
      <c r="H47" s="98"/>
      <c r="I47" s="97" t="s">
        <v>177</v>
      </c>
      <c r="J47" s="101"/>
      <c r="K47" s="101"/>
      <c r="L47" s="98"/>
      <c r="M47" s="97">
        <v>524024070</v>
      </c>
      <c r="N47" s="101"/>
      <c r="O47" s="98"/>
      <c r="P47" s="97">
        <v>125</v>
      </c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 t="s">
        <v>185</v>
      </c>
      <c r="D48" s="189"/>
      <c r="E48" s="189" t="s">
        <v>186</v>
      </c>
      <c r="F48" s="190"/>
      <c r="G48" s="170"/>
      <c r="H48" s="185"/>
      <c r="I48" s="170"/>
      <c r="J48" s="129"/>
      <c r="K48" s="129"/>
      <c r="L48" s="185"/>
      <c r="M48" s="170"/>
      <c r="N48" s="129"/>
      <c r="O48" s="185"/>
      <c r="P48" s="170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>
        <v>13</v>
      </c>
      <c r="C49" s="77" t="s">
        <v>187</v>
      </c>
      <c r="D49" s="78"/>
      <c r="E49" s="78" t="s">
        <v>188</v>
      </c>
      <c r="F49" s="79"/>
      <c r="G49" s="65">
        <v>3</v>
      </c>
      <c r="H49" s="67"/>
      <c r="I49" s="65" t="s">
        <v>189</v>
      </c>
      <c r="J49" s="66"/>
      <c r="K49" s="66"/>
      <c r="L49" s="67"/>
      <c r="M49" s="65">
        <v>524024063</v>
      </c>
      <c r="N49" s="66"/>
      <c r="O49" s="67"/>
      <c r="P49" s="65">
        <v>126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 t="s">
        <v>190</v>
      </c>
      <c r="D50" s="81"/>
      <c r="E50" s="81" t="s">
        <v>191</v>
      </c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6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" workbookViewId="0">
      <selection activeCell="B28" sqref="B28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14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　ジェイエスシー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武蔵野</v>
      </c>
      <c r="S7" s="13" t="str">
        <f>IF(入力!AE5="","",入力!AE5)</f>
        <v>船橋法典</v>
      </c>
      <c r="T7" s="13"/>
      <c r="U7" s="13">
        <f>IF(入力!C4="","",入力!C4)</f>
        <v>430799524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">
        <v>229</v>
      </c>
      <c r="D24" s="51" t="s">
        <v>230</v>
      </c>
      <c r="E24" s="51" t="s">
        <v>231</v>
      </c>
      <c r="F24" s="51" t="s">
        <v>232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 t="str">
        <f>IF(入力!Y33="","",入力!Y33)</f>
        <v>①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内藤</v>
      </c>
      <c r="D53" s="13" t="str">
        <f>IF(入力!E26="","",入力!E26)</f>
        <v>帆香</v>
      </c>
      <c r="E53" s="13" t="str">
        <f>IF(入力!C25="","",入力!C25)</f>
        <v>ナイトウ</v>
      </c>
      <c r="F53" s="13" t="str">
        <f>IF(入力!E25="","",入力!E25)</f>
        <v>ホノカ</v>
      </c>
      <c r="G53" s="13">
        <f>IF(入力!M25="","",入力!M25)</f>
        <v>520952674</v>
      </c>
      <c r="H53" s="13" t="str">
        <f>IF(入力!I25="","",入力!I25)</f>
        <v>行田東小学校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前田</v>
      </c>
      <c r="D54" s="13" t="str">
        <f>IF(入力!E28="","",入力!E28)</f>
        <v>心菜</v>
      </c>
      <c r="E54" s="13" t="str">
        <f>IF(入力!C27="","",入力!C27)</f>
        <v>マエダ</v>
      </c>
      <c r="F54" s="13" t="str">
        <f>IF(入力!E27="","",入力!E27)</f>
        <v>ココナ</v>
      </c>
      <c r="G54" s="13">
        <f>IF(入力!M27="","",入力!M27)</f>
        <v>519036705</v>
      </c>
      <c r="H54" s="13" t="str">
        <f>IF(入力!I27="","",入力!I27)</f>
        <v>夏見台小学校</v>
      </c>
      <c r="I54" s="13">
        <f>IF(入力!G27="","",入力!G27)</f>
        <v>6</v>
      </c>
      <c r="J54" s="13">
        <f>IF(入力!P27="","",入力!P27)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陽菜</v>
      </c>
      <c r="E55" s="13" t="str">
        <f>IF(入力!C29="","",入力!C29)</f>
        <v>ヤマモト</v>
      </c>
      <c r="F55" s="13" t="str">
        <f>IF(入力!E29="","",入力!E29)</f>
        <v>ヒナ</v>
      </c>
      <c r="G55" s="13">
        <f>IF(入力!M29="","",入力!M29)</f>
        <v>521227856</v>
      </c>
      <c r="H55" s="13" t="str">
        <f>IF(入力!I29="","",入力!I29)</f>
        <v>宮本小学校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寺崎</v>
      </c>
      <c r="D56" s="13" t="str">
        <f>IF(入力!E32="","",入力!E32)</f>
        <v>美央</v>
      </c>
      <c r="E56" s="13" t="str">
        <f>IF(入力!C31="","",入力!C31)</f>
        <v>テラサキ</v>
      </c>
      <c r="F56" s="13" t="str">
        <f>IF(入力!E31="","",入力!E31)</f>
        <v>ミオ</v>
      </c>
      <c r="G56" s="13">
        <f>IF(入力!M31="","",入力!M31)</f>
        <v>521522081</v>
      </c>
      <c r="H56" s="13" t="str">
        <f>IF(入力!I31="","",入力!I31)</f>
        <v>法典西小学校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渚菜</v>
      </c>
      <c r="E57" s="13" t="str">
        <f>IF(入力!C33="","",入力!C33)</f>
        <v>サトウ</v>
      </c>
      <c r="F57" s="13" t="str">
        <f>IF(入力!E33="","",入力!E33)</f>
        <v>ナナ</v>
      </c>
      <c r="G57" s="13">
        <f>IF(入力!M33="","",入力!M33)</f>
        <v>524329946</v>
      </c>
      <c r="H57" s="13" t="str">
        <f>IF(入力!I33="","",入力!I33)</f>
        <v>若宮小学校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渡辺　</v>
      </c>
      <c r="D58" s="13" t="str">
        <f>IF(入力!E36="","",入力!E36)</f>
        <v>紗英</v>
      </c>
      <c r="E58" s="13" t="str">
        <f>IF(入力!C35="","",入力!C35)</f>
        <v>ワタナベ</v>
      </c>
      <c r="F58" s="13" t="str">
        <f>IF(入力!E35="","",入力!E35)</f>
        <v>サエ</v>
      </c>
      <c r="G58" s="13">
        <f>IF(入力!M35="","",入力!M35)</f>
        <v>525078744</v>
      </c>
      <c r="H58" s="13" t="str">
        <f>IF(入力!I35="","",入力!I35)</f>
        <v>法典西小学校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吉村</v>
      </c>
      <c r="D59" s="13" t="str">
        <f>IF(入力!E38="","",入力!E38)</f>
        <v>紀波</v>
      </c>
      <c r="E59" s="13" t="str">
        <f>IF(入力!C37="","",入力!C37)</f>
        <v>ヨシムラ</v>
      </c>
      <c r="F59" s="13" t="str">
        <f>IF(入力!E37="","",入力!E37)</f>
        <v>アキナ</v>
      </c>
      <c r="G59" s="13">
        <f>IF(入力!M37="","",入力!M37)</f>
        <v>522339787</v>
      </c>
      <c r="H59" s="13" t="str">
        <f>IF(入力!I37="","",入力!I37)</f>
        <v>法典西小学校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遠藤　</v>
      </c>
      <c r="D60" s="13" t="str">
        <f>IF(入力!E40="","",入力!E40)</f>
        <v>愛佳</v>
      </c>
      <c r="E60" s="13" t="str">
        <f>IF(入力!C39="","",入力!C39)</f>
        <v>エンドウ</v>
      </c>
      <c r="F60" s="13" t="str">
        <f>IF(入力!E39="","",入力!E39)</f>
        <v>アイカ</v>
      </c>
      <c r="G60" s="13">
        <f>IF(入力!M39="","",入力!M39)</f>
        <v>522878972</v>
      </c>
      <c r="H60" s="13" t="str">
        <f>IF(入力!I39="","",入力!I39)</f>
        <v>行田東小学校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小川　</v>
      </c>
      <c r="D61" s="13" t="str">
        <f>IF(入力!E42="","",入力!E42)</f>
        <v>杏奈</v>
      </c>
      <c r="E61" s="13" t="str">
        <f>IF(入力!C41="","",入力!C41)</f>
        <v>オガワ</v>
      </c>
      <c r="F61" s="13" t="str">
        <f>IF(入力!E41="","",入力!E41)</f>
        <v>アンナ</v>
      </c>
      <c r="G61" s="13">
        <f>IF(入力!M41="","",入力!M41)</f>
        <v>523056584</v>
      </c>
      <c r="H61" s="13" t="str">
        <f>IF(入力!I41="","",入力!I41)</f>
        <v>鷺沼小学校</v>
      </c>
      <c r="I61" s="13">
        <f>IF(入力!G41="","",入力!G41)</f>
        <v>5</v>
      </c>
      <c r="J61" s="13">
        <f>IF(入力!P41="","",入力!P41)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野間</v>
      </c>
      <c r="D62" s="13" t="str">
        <f>IF(入力!E44="","",入力!E44)</f>
        <v>優希</v>
      </c>
      <c r="E62" s="13" t="str">
        <f>IF(入力!C43="","",入力!C43)</f>
        <v>ノマ</v>
      </c>
      <c r="F62" s="13" t="str">
        <f>IF(入力!E43="","",入力!E43)</f>
        <v>ユキ</v>
      </c>
      <c r="G62" s="13">
        <f>IF(入力!M43="","",入力!M43)</f>
        <v>521710396</v>
      </c>
      <c r="H62" s="13" t="str">
        <f>IF(入力!I43="","",入力!I43)</f>
        <v>西海神小学校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望月</v>
      </c>
      <c r="D63" s="13" t="str">
        <f>IF(入力!E46="","",入力!E46)</f>
        <v>夏実</v>
      </c>
      <c r="E63" s="13" t="str">
        <f>IF(入力!C45="","",入力!C45)</f>
        <v>モチヅキ</v>
      </c>
      <c r="F63" s="13" t="str">
        <f>IF(入力!E45="","",入力!E45)</f>
        <v>ナツミ</v>
      </c>
      <c r="G63" s="13">
        <f>IF(入力!M45="","",入力!M45)</f>
        <v>524455393</v>
      </c>
      <c r="H63" s="13" t="str">
        <f>IF(入力!I45="","",入力!I45)</f>
        <v>法典西小学校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野間　</v>
      </c>
      <c r="D64" s="13" t="str">
        <f>IF(入力!E48="","",入力!E48)</f>
        <v>愛未</v>
      </c>
      <c r="E64" s="13" t="str">
        <f>IF(入力!C47="","",入力!C47)</f>
        <v>ノマ</v>
      </c>
      <c r="F64" s="13" t="str">
        <f>IF(入力!E47="","",入力!E47)</f>
        <v>アイミ</v>
      </c>
      <c r="G64" s="13">
        <f>IF(入力!M47="","",入力!M47)</f>
        <v>524024070</v>
      </c>
      <c r="H64" s="13" t="str">
        <f>IF(入力!I47="","",入力!I47)</f>
        <v>西海神小学校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菊池　</v>
      </c>
      <c r="D65" s="13" t="str">
        <f>IF(入力!E50="","",入力!E50)</f>
        <v>咲空</v>
      </c>
      <c r="E65" s="13" t="str">
        <f>IF(入力!C49="","",入力!C49)</f>
        <v>キクチ</v>
      </c>
      <c r="F65" s="13" t="str">
        <f>IF(入力!E49="","",入力!E49)</f>
        <v>サラ</v>
      </c>
      <c r="G65" s="13">
        <f>IF(入力!M49="","",入力!M49)</f>
        <v>524024063</v>
      </c>
      <c r="H65" s="13" t="str">
        <f>IF(入力!I49="","",入力!I49)</f>
        <v>塚田南小学校</v>
      </c>
      <c r="I65" s="13">
        <f>IF(入力!G49="","",入力!G49)</f>
        <v>3</v>
      </c>
      <c r="J65" s="13">
        <f>IF(入力!P49="","",入力!P49)</f>
        <v>126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前田正之</cp:lastModifiedBy>
  <cp:lastPrinted>2016-05-09T15:17:35Z</cp:lastPrinted>
  <dcterms:created xsi:type="dcterms:W3CDTF">2014-04-05T09:56:00Z</dcterms:created>
  <dcterms:modified xsi:type="dcterms:W3CDTF">2024-09-22T05:15:13Z</dcterms:modified>
</cp:coreProperties>
</file>