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8539\Desktop\"/>
    </mc:Choice>
  </mc:AlternateContent>
  <xr:revisionPtr revIDLastSave="0" documentId="13_ncr:1_{5BC4F73B-F592-4064-9752-C839ABF3210C}" xr6:coauthVersionLast="36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30" yWindow="-110" windowWidth="30940" windowHeight="167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<sst xmlns="http://schemas.openxmlformats.org/spreadsheetml/2006/main" count="293" uniqueCount="222">
  <si>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</si>
  <si>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</si>
  <si>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</si>
  <si>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</si>
  <si>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</si>
  <si>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</si>
  <si>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</si>
  <si>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</si>
  <si>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</si>
  <si>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</si>
  <si>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</si>
  <si>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</si>
  <si>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</si>
  <si>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</si>
  <si>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</si>
  <si>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</si>
  <si>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</si>
  <si>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</si>
  <si>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</si>
  <si>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</si>
  <si>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</si>
  <si>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</si>
  <si>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</si>
  <si>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</si>
  <si>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</si>
  <si>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</si>
  <si>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</si>
  <si>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</si>
  <si>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</si>
  <si>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</si>
  <si>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</si>
  <si>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</si>
  <si>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</si>
  <si>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</si>
  <si>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</si>
  <si>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</si>
  <si>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</si>
  <si>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</si>
  <si>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</si>
  <si>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</si>
  <si>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</si>
  <si>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</si>
  <si>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</si>
  <si>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</si>
  <si>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</si>
  <si>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</si>
  <si>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</si>
  <si>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</si>
  <si>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</si>
  <si>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</si>
  <si>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</si>
  <si>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</si>
  <si>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</si>
  <si>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</si>
  <si>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</si>
  <si>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</si>
  <si>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</si>
  <si>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</si>
  <si>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</si>
  <si>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</si>
  <si>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</si>
  <si>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</si>
  <si>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</si>
  <si>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</si>
  <si>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</si>
  <si>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</si>
  <si>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</si>
  <si>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</si>
  <si>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</si>
  <si>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</si>
  <si>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</si>
  <si>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</si>
  <si>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</si>
  <si>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</si>
  <si>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</si>
  <si>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</si>
  <si>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</si>
  <si>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</si>
  <si>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</si>
  <si>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</si>
  <si>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</si>
  <si>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</si>
  <si>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</si>
  <si>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</si>
  <si>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</si>
  <si>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</si>
  <si>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</si>
  <si>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</si>
  <si>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</si>
  <si>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</si>
  <si>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</si>
  <si>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</si>
  <si>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</si>
  <si>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</si>
  <si>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</si>
  <si>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</si>
  <si>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</si>
  <si>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</si>
  <si>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</si>
  <si>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</si>
  <si>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</si>
  <si>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</si>
  <si>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</si>
  <si>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</si>
  <si>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</si>
  <si>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</si>
  <si>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</si>
  <si>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</si>
  <si>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</si>
  <si>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</si>
  <si>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</si>
  <si>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</si>
  <si>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</si>
  <si>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</si>
  <si>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</si>
  <si>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</si>
  <si>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</si>
  <si>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</si>
  <si>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</si>
  <si>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</si>
  <si>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</si>
  <si>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</si>
  <si>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</si>
  <si>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</si>
  <si>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</si>
  <si>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</si>
  <si>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</si>
  <si>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</si>
  <si>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</si>
  <si>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</si>
  <si>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</si>
  <si>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</si>
  <si>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</si>
  <si>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船橋市立西海神小学校</t>
  </si>
  <si>
    <t>船橋市立法典西小学校</t>
  </si>
  <si>
    <t>船橋市立塚田南小学校</t>
  </si>
  <si>
    <t>市川市立百合台小学校</t>
  </si>
  <si>
    <t>鎌ケ谷市立鎌ケ谷小学校</t>
  </si>
  <si>
    <t>船橋市立海神小学校</t>
  </si>
  <si>
    <t>船橋市立塚田小学校</t>
  </si>
  <si>
    <t>市川市立大野小学校</t>
  </si>
  <si>
    <t>船橋市立八栄小学校</t>
    <rPh sb="4" eb="6">
      <t>ヤエ</t>
    </rPh>
    <phoneticPr fontId="8"/>
  </si>
  <si>
    <t>野間</t>
    <rPh sb="0" eb="2">
      <t>ノマ</t>
    </rPh>
    <phoneticPr fontId="2"/>
  </si>
  <si>
    <t>優希</t>
    <rPh sb="0" eb="2">
      <t>ユキ</t>
    </rPh>
    <phoneticPr fontId="2"/>
  </si>
  <si>
    <t>夏実</t>
    <phoneticPr fontId="2"/>
  </si>
  <si>
    <t>望月</t>
    <phoneticPr fontId="2"/>
  </si>
  <si>
    <t>愛未</t>
    <phoneticPr fontId="2"/>
  </si>
  <si>
    <t>菊池</t>
    <phoneticPr fontId="2"/>
  </si>
  <si>
    <t>咲空</t>
    <phoneticPr fontId="2"/>
  </si>
  <si>
    <t>品川</t>
    <phoneticPr fontId="2"/>
  </si>
  <si>
    <t>愛</t>
    <phoneticPr fontId="2"/>
  </si>
  <si>
    <t>和田</t>
    <phoneticPr fontId="2"/>
  </si>
  <si>
    <t>百笑</t>
    <phoneticPr fontId="2"/>
  </si>
  <si>
    <t>寺崎</t>
    <phoneticPr fontId="2"/>
  </si>
  <si>
    <t>紗央</t>
    <phoneticPr fontId="2"/>
  </si>
  <si>
    <t>里舘</t>
    <phoneticPr fontId="2"/>
  </si>
  <si>
    <t>凜</t>
    <phoneticPr fontId="2"/>
  </si>
  <si>
    <t>高松</t>
    <phoneticPr fontId="2"/>
  </si>
  <si>
    <t>佑衣</t>
    <phoneticPr fontId="2"/>
  </si>
  <si>
    <t>五十嵐</t>
    <phoneticPr fontId="2"/>
  </si>
  <si>
    <t>咲希</t>
    <phoneticPr fontId="2"/>
  </si>
  <si>
    <t>植村</t>
    <phoneticPr fontId="2"/>
  </si>
  <si>
    <t>繁田</t>
    <phoneticPr fontId="2"/>
  </si>
  <si>
    <t>彩羽</t>
    <phoneticPr fontId="2"/>
  </si>
  <si>
    <t>櫻岡</t>
    <phoneticPr fontId="2"/>
  </si>
  <si>
    <t>璃奈</t>
    <phoneticPr fontId="2"/>
  </si>
  <si>
    <t>ノマ</t>
    <phoneticPr fontId="2"/>
  </si>
  <si>
    <t>ユキ</t>
    <phoneticPr fontId="2"/>
  </si>
  <si>
    <t>モチヅキ</t>
    <phoneticPr fontId="2"/>
  </si>
  <si>
    <t>ナツミ</t>
    <phoneticPr fontId="2"/>
  </si>
  <si>
    <t>アイミ</t>
    <phoneticPr fontId="2"/>
  </si>
  <si>
    <t>サラ</t>
    <phoneticPr fontId="2"/>
  </si>
  <si>
    <t>キクチ</t>
    <phoneticPr fontId="2"/>
  </si>
  <si>
    <t>シナガワ</t>
    <phoneticPr fontId="2"/>
  </si>
  <si>
    <t>モエ</t>
    <phoneticPr fontId="2"/>
  </si>
  <si>
    <t>ワダ</t>
    <phoneticPr fontId="2"/>
  </si>
  <si>
    <t>テラサキ</t>
    <phoneticPr fontId="2"/>
  </si>
  <si>
    <t>サオ</t>
    <phoneticPr fontId="2"/>
  </si>
  <si>
    <t>サトダテ</t>
    <phoneticPr fontId="2"/>
  </si>
  <si>
    <t>リン</t>
    <phoneticPr fontId="2"/>
  </si>
  <si>
    <t>ユイ</t>
    <phoneticPr fontId="2"/>
  </si>
  <si>
    <t>タカマツ</t>
    <phoneticPr fontId="2"/>
  </si>
  <si>
    <t>イガラシ</t>
    <phoneticPr fontId="2"/>
  </si>
  <si>
    <t>サキ</t>
    <phoneticPr fontId="2"/>
  </si>
  <si>
    <t>ウエムラ</t>
    <phoneticPr fontId="2"/>
  </si>
  <si>
    <t>アイ</t>
    <phoneticPr fontId="2"/>
  </si>
  <si>
    <t>シゲタ</t>
    <phoneticPr fontId="2"/>
  </si>
  <si>
    <t>イロハ</t>
    <phoneticPr fontId="2"/>
  </si>
  <si>
    <t>リナ</t>
    <phoneticPr fontId="2"/>
  </si>
  <si>
    <t>サクラオカ</t>
    <phoneticPr fontId="2"/>
  </si>
  <si>
    <t>塚田JSC</t>
    <rPh sb="0" eb="2">
      <t>ツカダ</t>
    </rPh>
    <phoneticPr fontId="2"/>
  </si>
  <si>
    <t>ツカダジェイエスシー</t>
    <phoneticPr fontId="2"/>
  </si>
  <si>
    <t>船橋市</t>
    <rPh sb="0" eb="3">
      <t>フナバシシ</t>
    </rPh>
    <phoneticPr fontId="2"/>
  </si>
  <si>
    <t>JR</t>
    <phoneticPr fontId="2"/>
  </si>
  <si>
    <t>船橋法典</t>
    <rPh sb="0" eb="2">
      <t>フナバシ</t>
    </rPh>
    <rPh sb="2" eb="4">
      <t>ホウテン</t>
    </rPh>
    <phoneticPr fontId="2"/>
  </si>
  <si>
    <t>渡邉</t>
    <rPh sb="0" eb="2">
      <t>ワタナベ</t>
    </rPh>
    <phoneticPr fontId="2"/>
  </si>
  <si>
    <t>基史</t>
    <rPh sb="0" eb="2">
      <t>モトフミ</t>
    </rPh>
    <phoneticPr fontId="2"/>
  </si>
  <si>
    <t>ワタナベ</t>
    <phoneticPr fontId="2"/>
  </si>
  <si>
    <t>モトシ</t>
    <phoneticPr fontId="2"/>
  </si>
  <si>
    <t>船橋市金杉8-9-20</t>
    <rPh sb="0" eb="3">
      <t>フナバシシ</t>
    </rPh>
    <rPh sb="3" eb="5">
      <t>カナスギ</t>
    </rPh>
    <phoneticPr fontId="2"/>
  </si>
  <si>
    <t>090</t>
    <phoneticPr fontId="2"/>
  </si>
  <si>
    <t>8774</t>
    <phoneticPr fontId="2"/>
  </si>
  <si>
    <t>7878</t>
    <phoneticPr fontId="2"/>
  </si>
  <si>
    <t>273</t>
    <phoneticPr fontId="2"/>
  </si>
  <si>
    <t>0853</t>
    <phoneticPr fontId="2"/>
  </si>
  <si>
    <t>櫻岡</t>
    <rPh sb="0" eb="2">
      <t>サクラオカ</t>
    </rPh>
    <phoneticPr fontId="2"/>
  </si>
  <si>
    <t>勇太</t>
    <rPh sb="0" eb="2">
      <t>ユウタ</t>
    </rPh>
    <phoneticPr fontId="2"/>
  </si>
  <si>
    <t>ユウタ</t>
    <phoneticPr fontId="2"/>
  </si>
  <si>
    <t>繁田</t>
    <rPh sb="0" eb="2">
      <t>シゲタ</t>
    </rPh>
    <phoneticPr fontId="2"/>
  </si>
  <si>
    <t>由佳</t>
    <rPh sb="0" eb="2">
      <t>ユカ</t>
    </rPh>
    <phoneticPr fontId="2"/>
  </si>
  <si>
    <t>ユカ</t>
    <phoneticPr fontId="2"/>
  </si>
  <si>
    <t>0865</t>
    <phoneticPr fontId="2"/>
  </si>
  <si>
    <t>船橋市夏見5-28-6</t>
    <rPh sb="0" eb="3">
      <t>フナバシシ</t>
    </rPh>
    <rPh sb="3" eb="5">
      <t>ナツミ</t>
    </rPh>
    <phoneticPr fontId="2"/>
  </si>
  <si>
    <t>080</t>
    <phoneticPr fontId="2"/>
  </si>
  <si>
    <t>2285</t>
    <phoneticPr fontId="2"/>
  </si>
  <si>
    <t>0730</t>
    <phoneticPr fontId="2"/>
  </si>
  <si>
    <t>①</t>
    <phoneticPr fontId="2"/>
  </si>
  <si>
    <t>0042</t>
    <phoneticPr fontId="2"/>
  </si>
  <si>
    <t>船橋市前貝塚町292-12</t>
    <rPh sb="0" eb="3">
      <t>フナバシシ</t>
    </rPh>
    <rPh sb="3" eb="7">
      <t>マエカイヅカチョウ</t>
    </rPh>
    <phoneticPr fontId="2"/>
  </si>
  <si>
    <t>1082</t>
    <phoneticPr fontId="2"/>
  </si>
  <si>
    <t>2525</t>
    <phoneticPr fontId="2"/>
  </si>
  <si>
    <t>新生「Tsukada」
全員バレーでチームワークを武器に戦います。最後まで諦めずにボールを追いかけ、勝利を目指して頑張ります！</t>
    <rPh sb="0" eb="2">
      <t>シンセイ</t>
    </rPh>
    <rPh sb="12" eb="14">
      <t>ゼンイン</t>
    </rPh>
    <rPh sb="25" eb="27">
      <t>ブキ</t>
    </rPh>
    <rPh sb="28" eb="29">
      <t>タタカ</t>
    </rPh>
    <rPh sb="33" eb="35">
      <t>サイゴ</t>
    </rPh>
    <rPh sb="37" eb="38">
      <t>アキラ</t>
    </rPh>
    <rPh sb="45" eb="46">
      <t>オ</t>
    </rPh>
    <rPh sb="50" eb="52">
      <t>ショウリ</t>
    </rPh>
    <rPh sb="53" eb="55">
      <t>メザ</t>
    </rPh>
    <rPh sb="57" eb="5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</si>
</sst>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6" fillId="4" borderId="23" xfId="0" applyFont="1" applyFill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center" vertical="center"/>
      <protection locked="0"/>
    </xf>
    <xf numFmtId="49" fontId="27" fillId="0" borderId="6" xfId="0" applyNumberFormat="1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8" zoomScaleNormal="100" zoomScaleSheetLayoutView="100" workbookViewId="0">
      <selection activeCell="Y29" sqref="Y2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5" customHeight="1">
      <c r="A2" s="101" t="s">
        <v>120</v>
      </c>
      <c r="B2" s="102"/>
      <c r="C2" s="103" t="s">
        <v>191</v>
      </c>
      <c r="D2" s="104"/>
      <c r="E2" s="104"/>
      <c r="F2" s="104"/>
      <c r="G2" s="104"/>
      <c r="H2" s="104"/>
      <c r="I2" s="105"/>
      <c r="J2" s="94" t="s">
        <v>118</v>
      </c>
      <c r="K2" s="203"/>
      <c r="L2" s="203"/>
      <c r="M2" s="203"/>
      <c r="N2" s="203"/>
      <c r="O2" s="204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190</v>
      </c>
      <c r="D3" s="109"/>
      <c r="E3" s="109"/>
      <c r="F3" s="109"/>
      <c r="G3" s="109"/>
      <c r="H3" s="109"/>
      <c r="I3" s="110"/>
      <c r="J3" s="232" t="s">
        <v>90</v>
      </c>
      <c r="K3" s="201"/>
      <c r="L3" s="201"/>
      <c r="M3" s="201"/>
      <c r="N3" s="201"/>
      <c r="O3" s="202"/>
      <c r="P3" s="96" t="s">
        <v>192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109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13" t="s">
        <v>122</v>
      </c>
      <c r="B4" s="214"/>
      <c r="C4" s="205">
        <v>430799524</v>
      </c>
      <c r="D4" s="206"/>
      <c r="E4" s="206"/>
      <c r="F4" s="206"/>
      <c r="G4" s="206"/>
      <c r="H4" s="206"/>
      <c r="I4" s="207"/>
      <c r="J4" s="217" t="s">
        <v>116</v>
      </c>
      <c r="K4" s="218"/>
      <c r="L4" s="218"/>
      <c r="M4" s="218"/>
      <c r="N4" s="218"/>
      <c r="O4" s="219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5" t="s">
        <v>115</v>
      </c>
      <c r="B5" s="216"/>
      <c r="C5" s="208"/>
      <c r="D5" s="209"/>
      <c r="E5" s="209"/>
      <c r="F5" s="209"/>
      <c r="G5" s="209"/>
      <c r="H5" s="209"/>
      <c r="I5" s="210"/>
      <c r="J5" s="182">
        <v>210013</v>
      </c>
      <c r="K5" s="182"/>
      <c r="L5" s="182"/>
      <c r="M5" s="182"/>
      <c r="N5" s="182"/>
      <c r="O5" s="182"/>
      <c r="P5" s="152" t="s">
        <v>193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194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197</v>
      </c>
      <c r="D7" s="75"/>
      <c r="E7" s="130" t="s">
        <v>198</v>
      </c>
      <c r="F7" s="77"/>
      <c r="G7" s="184">
        <v>522080917</v>
      </c>
      <c r="H7" s="184"/>
      <c r="I7" s="184"/>
      <c r="J7" s="184"/>
      <c r="K7" s="184"/>
      <c r="L7" s="184"/>
      <c r="M7" s="184">
        <v>523547</v>
      </c>
      <c r="N7" s="184"/>
      <c r="O7" s="184"/>
      <c r="P7" s="159" t="s">
        <v>7</v>
      </c>
      <c r="Q7" s="160"/>
      <c r="R7" s="233" t="s">
        <v>203</v>
      </c>
      <c r="S7" s="124"/>
      <c r="T7" s="124"/>
      <c r="U7" s="124"/>
      <c r="V7" s="27" t="s">
        <v>8</v>
      </c>
      <c r="W7" s="234" t="s">
        <v>204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236" t="s">
        <v>200</v>
      </c>
      <c r="AM7" s="59"/>
      <c r="AN7" s="59"/>
      <c r="AO7" s="59"/>
      <c r="AP7" s="59"/>
      <c r="AQ7" s="59"/>
      <c r="AR7" s="59"/>
      <c r="AS7" s="36" t="s">
        <v>10</v>
      </c>
      <c r="AT7" s="53">
        <v>51</v>
      </c>
    </row>
    <row r="8" spans="1:51" ht="18" customHeight="1">
      <c r="A8" s="71"/>
      <c r="B8" s="122"/>
      <c r="C8" s="131" t="s">
        <v>195</v>
      </c>
      <c r="D8" s="79"/>
      <c r="E8" s="132" t="s">
        <v>196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235" t="s">
        <v>199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7" t="s">
        <v>201</v>
      </c>
      <c r="AL8" s="61"/>
      <c r="AM8" s="61"/>
      <c r="AN8" s="61"/>
      <c r="AO8" s="37" t="s">
        <v>11</v>
      </c>
      <c r="AP8" s="238" t="s">
        <v>202</v>
      </c>
      <c r="AQ8" s="61"/>
      <c r="AR8" s="61"/>
      <c r="AS8" s="62"/>
      <c r="AT8" s="53"/>
    </row>
    <row r="9" spans="1:51" ht="14.5" customHeight="1">
      <c r="A9" s="211" t="s">
        <v>131</v>
      </c>
      <c r="B9" s="122"/>
      <c r="C9" s="129" t="s">
        <v>189</v>
      </c>
      <c r="D9" s="75"/>
      <c r="E9" s="130" t="s">
        <v>207</v>
      </c>
      <c r="F9" s="77"/>
      <c r="G9" s="184">
        <v>526644221</v>
      </c>
      <c r="H9" s="184"/>
      <c r="I9" s="184"/>
      <c r="J9" s="184"/>
      <c r="K9" s="184"/>
      <c r="L9" s="184"/>
      <c r="M9" s="184"/>
      <c r="N9" s="184"/>
      <c r="O9" s="184"/>
      <c r="P9" s="159" t="s">
        <v>7</v>
      </c>
      <c r="Q9" s="160"/>
      <c r="R9" s="233" t="s">
        <v>203</v>
      </c>
      <c r="S9" s="124"/>
      <c r="T9" s="124"/>
      <c r="U9" s="124"/>
      <c r="V9" s="27" t="s">
        <v>8</v>
      </c>
      <c r="W9" s="234" t="s">
        <v>211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236" t="s">
        <v>213</v>
      </c>
      <c r="AM9" s="59"/>
      <c r="AN9" s="59"/>
      <c r="AO9" s="59"/>
      <c r="AP9" s="59"/>
      <c r="AQ9" s="59"/>
      <c r="AR9" s="59"/>
      <c r="AS9" s="36" t="s">
        <v>125</v>
      </c>
      <c r="AT9" s="54">
        <v>33</v>
      </c>
    </row>
    <row r="10" spans="1:51" ht="18" customHeight="1">
      <c r="A10" s="71"/>
      <c r="B10" s="122"/>
      <c r="C10" s="131" t="s">
        <v>205</v>
      </c>
      <c r="D10" s="79"/>
      <c r="E10" s="132" t="s">
        <v>206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212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214</v>
      </c>
      <c r="AL10" s="61"/>
      <c r="AM10" s="61"/>
      <c r="AN10" s="61"/>
      <c r="AO10" s="37" t="s">
        <v>126</v>
      </c>
      <c r="AP10" s="238" t="s">
        <v>215</v>
      </c>
      <c r="AQ10" s="61"/>
      <c r="AR10" s="61"/>
      <c r="AS10" s="62"/>
      <c r="AT10" s="54"/>
    </row>
    <row r="11" spans="1:51" ht="14.5" customHeight="1">
      <c r="A11" s="211" t="s">
        <v>132</v>
      </c>
      <c r="B11" s="122"/>
      <c r="C11" s="74"/>
      <c r="D11" s="75"/>
      <c r="E11" s="76"/>
      <c r="F11" s="77"/>
      <c r="G11" s="184"/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0"/>
      <c r="S11" s="124"/>
      <c r="T11" s="124"/>
      <c r="U11" s="124"/>
      <c r="V11" s="27" t="s">
        <v>8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1"/>
      <c r="B12" s="122"/>
      <c r="C12" s="78"/>
      <c r="D12" s="79"/>
      <c r="E12" s="80"/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5" customHeight="1">
      <c r="A13" s="71" t="s">
        <v>82</v>
      </c>
      <c r="B13" s="122"/>
      <c r="C13" s="129" t="s">
        <v>186</v>
      </c>
      <c r="D13" s="75"/>
      <c r="E13" s="130" t="s">
        <v>210</v>
      </c>
      <c r="F13" s="77"/>
      <c r="G13" s="184">
        <v>526644238</v>
      </c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233" t="s">
        <v>203</v>
      </c>
      <c r="S13" s="124"/>
      <c r="T13" s="124"/>
      <c r="U13" s="124"/>
      <c r="V13" s="27" t="s">
        <v>8</v>
      </c>
      <c r="W13" s="234" t="s">
        <v>217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236" t="s">
        <v>213</v>
      </c>
      <c r="AM13" s="59"/>
      <c r="AN13" s="59"/>
      <c r="AO13" s="59"/>
      <c r="AP13" s="59"/>
      <c r="AQ13" s="59"/>
      <c r="AR13" s="59"/>
      <c r="AS13" s="36" t="s">
        <v>125</v>
      </c>
      <c r="AT13" s="54">
        <v>37</v>
      </c>
    </row>
    <row r="14" spans="1:51" ht="18" customHeight="1">
      <c r="A14" s="71"/>
      <c r="B14" s="122"/>
      <c r="C14" s="131" t="s">
        <v>208</v>
      </c>
      <c r="D14" s="79"/>
      <c r="E14" s="132" t="s">
        <v>209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235" t="s">
        <v>218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237" t="s">
        <v>219</v>
      </c>
      <c r="AL14" s="61"/>
      <c r="AM14" s="61"/>
      <c r="AN14" s="61"/>
      <c r="AO14" s="37" t="s">
        <v>126</v>
      </c>
      <c r="AP14" s="238" t="s">
        <v>220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/>
      <c r="D17" s="75"/>
      <c r="E17" s="130"/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233" t="s">
        <v>203</v>
      </c>
      <c r="S17" s="124"/>
      <c r="T17" s="124"/>
      <c r="U17" s="124"/>
      <c r="V17" s="27" t="s">
        <v>8</v>
      </c>
      <c r="W17" s="234" t="s">
        <v>204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236" t="s">
        <v>200</v>
      </c>
      <c r="AM17" s="59"/>
      <c r="AN17" s="59"/>
      <c r="AO17" s="59"/>
      <c r="AP17" s="59"/>
      <c r="AQ17" s="59"/>
      <c r="AR17" s="59"/>
      <c r="AS17" s="36" t="s">
        <v>125</v>
      </c>
      <c r="AT17" s="54"/>
    </row>
    <row r="18" spans="1:46" ht="18" customHeight="1">
      <c r="A18" s="71"/>
      <c r="B18" s="122"/>
      <c r="C18" s="131"/>
      <c r="D18" s="79"/>
      <c r="E18" s="132"/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235" t="s">
        <v>199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37" t="s">
        <v>201</v>
      </c>
      <c r="AL18" s="61"/>
      <c r="AM18" s="61"/>
      <c r="AN18" s="61"/>
      <c r="AO18" s="37" t="s">
        <v>126</v>
      </c>
      <c r="AP18" s="238" t="s">
        <v>202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船橋市金杉8-9-20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1</v>
      </c>
      <c r="B21" s="122"/>
      <c r="C21" s="177" t="str">
        <f>IF(AL17="","",AL17&amp;"-"&amp;AK18&amp;"-"&amp;AP18)</f>
        <v>090-8774-7878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1" t="s">
        <v>84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88"/>
      <c r="B24" s="212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9">
        <v>1</v>
      </c>
      <c r="B27" s="239" t="s">
        <v>216</v>
      </c>
      <c r="C27" s="129" t="s">
        <v>166</v>
      </c>
      <c r="D27" s="75"/>
      <c r="E27" s="130" t="s">
        <v>167</v>
      </c>
      <c r="F27" s="77"/>
      <c r="G27" s="82">
        <v>5</v>
      </c>
      <c r="H27" s="65"/>
      <c r="I27" s="82" t="s">
        <v>133</v>
      </c>
      <c r="J27" s="64"/>
      <c r="K27" s="64"/>
      <c r="L27" s="65"/>
      <c r="M27" s="63">
        <v>521710396</v>
      </c>
      <c r="N27" s="64"/>
      <c r="O27" s="65"/>
      <c r="P27" s="63">
        <v>150</v>
      </c>
      <c r="Q27" s="64"/>
      <c r="R27" s="64"/>
      <c r="S27" s="64"/>
      <c r="T27" s="69"/>
      <c r="U27" s="1"/>
      <c r="V27" s="1"/>
      <c r="W27" s="1"/>
      <c r="X27" s="1"/>
      <c r="Y27" s="191">
        <v>6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0"/>
      <c r="B28" s="73"/>
      <c r="C28" s="131" t="s">
        <v>142</v>
      </c>
      <c r="D28" s="79"/>
      <c r="E28" s="132" t="s">
        <v>143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9">
        <v>2</v>
      </c>
      <c r="B29" s="72">
        <v>2</v>
      </c>
      <c r="C29" s="129" t="s">
        <v>168</v>
      </c>
      <c r="D29" s="75"/>
      <c r="E29" s="130" t="s">
        <v>169</v>
      </c>
      <c r="F29" s="77"/>
      <c r="G29" s="82">
        <v>5</v>
      </c>
      <c r="H29" s="65"/>
      <c r="I29" s="82" t="s">
        <v>134</v>
      </c>
      <c r="J29" s="64"/>
      <c r="K29" s="64"/>
      <c r="L29" s="65"/>
      <c r="M29" s="63">
        <v>524455393</v>
      </c>
      <c r="N29" s="64"/>
      <c r="O29" s="65"/>
      <c r="P29" s="63">
        <v>153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0"/>
      <c r="B30" s="73"/>
      <c r="C30" s="131" t="s">
        <v>145</v>
      </c>
      <c r="D30" s="79"/>
      <c r="E30" s="132" t="s">
        <v>144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99">
        <v>3</v>
      </c>
      <c r="B31" s="72">
        <v>3</v>
      </c>
      <c r="C31" s="129" t="s">
        <v>166</v>
      </c>
      <c r="D31" s="75"/>
      <c r="E31" s="130" t="s">
        <v>170</v>
      </c>
      <c r="F31" s="77"/>
      <c r="G31" s="82">
        <v>4</v>
      </c>
      <c r="H31" s="65"/>
      <c r="I31" s="82" t="s">
        <v>133</v>
      </c>
      <c r="J31" s="64"/>
      <c r="K31" s="64"/>
      <c r="L31" s="65"/>
      <c r="M31" s="63">
        <v>524024070</v>
      </c>
      <c r="N31" s="64"/>
      <c r="O31" s="65"/>
      <c r="P31" s="63">
        <v>135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0"/>
      <c r="B32" s="73"/>
      <c r="C32" s="131" t="s">
        <v>142</v>
      </c>
      <c r="D32" s="79"/>
      <c r="E32" s="132" t="s">
        <v>146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99">
        <v>4</v>
      </c>
      <c r="B33" s="72">
        <v>4</v>
      </c>
      <c r="C33" s="129" t="s">
        <v>172</v>
      </c>
      <c r="D33" s="75"/>
      <c r="E33" s="130" t="s">
        <v>171</v>
      </c>
      <c r="F33" s="77"/>
      <c r="G33" s="82">
        <v>4</v>
      </c>
      <c r="H33" s="65"/>
      <c r="I33" s="82" t="s">
        <v>135</v>
      </c>
      <c r="J33" s="64"/>
      <c r="K33" s="64"/>
      <c r="L33" s="65"/>
      <c r="M33" s="63">
        <v>524024063</v>
      </c>
      <c r="N33" s="64"/>
      <c r="O33" s="65"/>
      <c r="P33" s="63">
        <v>139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0"/>
      <c r="B34" s="73"/>
      <c r="C34" s="131" t="s">
        <v>147</v>
      </c>
      <c r="D34" s="79"/>
      <c r="E34" s="132" t="s">
        <v>148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9">
        <v>5</v>
      </c>
      <c r="B35" s="72">
        <v>5</v>
      </c>
      <c r="C35" s="129" t="s">
        <v>173</v>
      </c>
      <c r="D35" s="75"/>
      <c r="E35" s="130" t="s">
        <v>185</v>
      </c>
      <c r="F35" s="77"/>
      <c r="G35" s="82">
        <v>4</v>
      </c>
      <c r="H35" s="65"/>
      <c r="I35" s="82" t="s">
        <v>136</v>
      </c>
      <c r="J35" s="64"/>
      <c r="K35" s="64"/>
      <c r="L35" s="65"/>
      <c r="M35" s="63">
        <v>526438578</v>
      </c>
      <c r="N35" s="64"/>
      <c r="O35" s="65"/>
      <c r="P35" s="63">
        <v>139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0"/>
      <c r="B36" s="73"/>
      <c r="C36" s="131" t="s">
        <v>149</v>
      </c>
      <c r="D36" s="79"/>
      <c r="E36" s="132" t="s">
        <v>150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9">
        <v>6</v>
      </c>
      <c r="B37" s="72">
        <v>6</v>
      </c>
      <c r="C37" s="129" t="s">
        <v>175</v>
      </c>
      <c r="D37" s="75"/>
      <c r="E37" s="130" t="s">
        <v>174</v>
      </c>
      <c r="F37" s="77"/>
      <c r="G37" s="82">
        <v>4</v>
      </c>
      <c r="H37" s="65"/>
      <c r="I37" s="82" t="s">
        <v>136</v>
      </c>
      <c r="J37" s="64"/>
      <c r="K37" s="64"/>
      <c r="L37" s="65"/>
      <c r="M37" s="63">
        <v>526571534</v>
      </c>
      <c r="N37" s="64"/>
      <c r="O37" s="65"/>
      <c r="P37" s="63">
        <v>135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0"/>
      <c r="B38" s="73"/>
      <c r="C38" s="131" t="s">
        <v>151</v>
      </c>
      <c r="D38" s="79"/>
      <c r="E38" s="132" t="s">
        <v>152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9">
        <v>7</v>
      </c>
      <c r="B39" s="72">
        <v>7</v>
      </c>
      <c r="C39" s="74" t="s">
        <v>176</v>
      </c>
      <c r="D39" s="75"/>
      <c r="E39" s="76" t="s">
        <v>177</v>
      </c>
      <c r="F39" s="77"/>
      <c r="G39" s="85">
        <v>4</v>
      </c>
      <c r="H39" s="65"/>
      <c r="I39" s="85" t="s">
        <v>134</v>
      </c>
      <c r="J39" s="64"/>
      <c r="K39" s="64"/>
      <c r="L39" s="65"/>
      <c r="M39" s="63">
        <v>526571541</v>
      </c>
      <c r="N39" s="64"/>
      <c r="O39" s="65"/>
      <c r="P39" s="63">
        <v>147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0"/>
      <c r="B40" s="73"/>
      <c r="C40" s="131" t="s">
        <v>153</v>
      </c>
      <c r="D40" s="79"/>
      <c r="E40" s="80" t="s">
        <v>154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9">
        <v>8</v>
      </c>
      <c r="B41" s="72">
        <v>8</v>
      </c>
      <c r="C41" s="129" t="s">
        <v>178</v>
      </c>
      <c r="D41" s="75"/>
      <c r="E41" s="130" t="s">
        <v>179</v>
      </c>
      <c r="F41" s="77"/>
      <c r="G41" s="82">
        <v>3</v>
      </c>
      <c r="H41" s="65"/>
      <c r="I41" s="82" t="s">
        <v>137</v>
      </c>
      <c r="J41" s="64"/>
      <c r="K41" s="64"/>
      <c r="L41" s="65"/>
      <c r="M41" s="63">
        <v>524176366</v>
      </c>
      <c r="N41" s="64"/>
      <c r="O41" s="65"/>
      <c r="P41" s="63">
        <v>142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0"/>
      <c r="B42" s="73"/>
      <c r="C42" s="131" t="s">
        <v>155</v>
      </c>
      <c r="D42" s="79"/>
      <c r="E42" s="132" t="s">
        <v>156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9">
        <v>9</v>
      </c>
      <c r="B43" s="72">
        <v>9</v>
      </c>
      <c r="C43" s="74" t="s">
        <v>181</v>
      </c>
      <c r="D43" s="75"/>
      <c r="E43" s="76" t="s">
        <v>180</v>
      </c>
      <c r="F43" s="77"/>
      <c r="G43" s="82">
        <v>3</v>
      </c>
      <c r="H43" s="65"/>
      <c r="I43" s="82" t="s">
        <v>138</v>
      </c>
      <c r="J43" s="64"/>
      <c r="K43" s="64"/>
      <c r="L43" s="65"/>
      <c r="M43" s="63">
        <v>525067809</v>
      </c>
      <c r="N43" s="64"/>
      <c r="O43" s="65"/>
      <c r="P43" s="63">
        <v>140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0"/>
      <c r="B44" s="73"/>
      <c r="C44" s="78" t="s">
        <v>157</v>
      </c>
      <c r="D44" s="79"/>
      <c r="E44" s="80" t="s">
        <v>158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9">
        <v>10</v>
      </c>
      <c r="B45" s="72">
        <v>10</v>
      </c>
      <c r="C45" s="74" t="s">
        <v>182</v>
      </c>
      <c r="D45" s="75"/>
      <c r="E45" s="130" t="s">
        <v>179</v>
      </c>
      <c r="F45" s="77"/>
      <c r="G45" s="82">
        <v>3</v>
      </c>
      <c r="H45" s="65"/>
      <c r="I45" s="85" t="s">
        <v>139</v>
      </c>
      <c r="J45" s="64"/>
      <c r="K45" s="64"/>
      <c r="L45" s="65"/>
      <c r="M45" s="63">
        <v>526385469</v>
      </c>
      <c r="N45" s="64"/>
      <c r="O45" s="65"/>
      <c r="P45" s="63">
        <v>140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0"/>
      <c r="B46" s="73"/>
      <c r="C46" s="78" t="s">
        <v>159</v>
      </c>
      <c r="D46" s="79"/>
      <c r="E46" s="132" t="s">
        <v>156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9">
        <v>11</v>
      </c>
      <c r="B47" s="72">
        <v>11</v>
      </c>
      <c r="C47" s="74" t="s">
        <v>184</v>
      </c>
      <c r="D47" s="75"/>
      <c r="E47" s="76" t="s">
        <v>183</v>
      </c>
      <c r="F47" s="77"/>
      <c r="G47" s="82">
        <v>3</v>
      </c>
      <c r="H47" s="65"/>
      <c r="I47" s="85" t="s">
        <v>140</v>
      </c>
      <c r="J47" s="64"/>
      <c r="K47" s="64"/>
      <c r="L47" s="65"/>
      <c r="M47" s="63">
        <v>523953098</v>
      </c>
      <c r="N47" s="64"/>
      <c r="O47" s="65"/>
      <c r="P47" s="63">
        <v>143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0"/>
      <c r="B48" s="73"/>
      <c r="C48" s="78" t="s">
        <v>161</v>
      </c>
      <c r="D48" s="79"/>
      <c r="E48" s="80" t="s">
        <v>160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9">
        <v>12</v>
      </c>
      <c r="B49" s="72">
        <v>12</v>
      </c>
      <c r="C49" s="74" t="s">
        <v>186</v>
      </c>
      <c r="D49" s="75"/>
      <c r="E49" s="76" t="s">
        <v>187</v>
      </c>
      <c r="F49" s="77"/>
      <c r="G49" s="82">
        <v>2</v>
      </c>
      <c r="H49" s="65"/>
      <c r="I49" s="85" t="s">
        <v>139</v>
      </c>
      <c r="J49" s="64"/>
      <c r="K49" s="64"/>
      <c r="L49" s="65"/>
      <c r="M49" s="63">
        <v>524330027</v>
      </c>
      <c r="N49" s="64"/>
      <c r="O49" s="65"/>
      <c r="P49" s="63">
        <v>126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1"/>
      <c r="B50" s="172"/>
      <c r="C50" s="173" t="s">
        <v>162</v>
      </c>
      <c r="D50" s="174"/>
      <c r="E50" s="175" t="s">
        <v>163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13</v>
      </c>
      <c r="B51" s="72">
        <v>13</v>
      </c>
      <c r="C51" s="74" t="s">
        <v>189</v>
      </c>
      <c r="D51" s="75"/>
      <c r="E51" s="76" t="s">
        <v>188</v>
      </c>
      <c r="F51" s="77"/>
      <c r="G51" s="82">
        <v>2</v>
      </c>
      <c r="H51" s="65"/>
      <c r="I51" s="85" t="s">
        <v>141</v>
      </c>
      <c r="J51" s="64"/>
      <c r="K51" s="64"/>
      <c r="L51" s="65"/>
      <c r="M51" s="63">
        <v>526523090</v>
      </c>
      <c r="N51" s="64"/>
      <c r="O51" s="65"/>
      <c r="P51" s="63">
        <v>126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1"/>
      <c r="B52" s="73"/>
      <c r="C52" s="78" t="s">
        <v>164</v>
      </c>
      <c r="D52" s="79"/>
      <c r="E52" s="80" t="s">
        <v>165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3" t="s">
        <v>221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63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入力!Y27</f>
        <v>6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210013</v>
      </c>
      <c r="B7" s="13" t="str">
        <f>IF(入力!C3="","",入力!C3)</f>
        <v>塚田JSC</v>
      </c>
      <c r="C7" s="13" t="str">
        <f>IF(入力!C2="","",入力!C2)</f>
        <v>ツカダジェイエスシー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船橋法典</v>
      </c>
      <c r="T7" s="13"/>
      <c r="U7" s="13">
        <f>IF(入力!C4="","",入力!C4)</f>
        <v>430799524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渡邉</v>
      </c>
      <c r="D16" s="13" t="str">
        <f>IF(入力!E8="","",入力!E8)</f>
        <v>基史</v>
      </c>
      <c r="E16" s="13" t="str">
        <f>IF(入力!C7="","",入力!C7)</f>
        <v>ワタナベ</v>
      </c>
      <c r="F16" s="13" t="str">
        <f>IF(入力!E7="","",入力!E7)</f>
        <v>モトシ</v>
      </c>
      <c r="G16" s="13">
        <f>IF(入力!G7="","",入力!G7)</f>
        <v>522080917</v>
      </c>
      <c r="H16" s="13" t="str">
        <f>IF(入力!J7="","",入力!J7)</f>
        <v/>
      </c>
      <c r="I16" s="13">
        <f>IF(入力!M7="","",入力!M7)</f>
        <v>523547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0853</v>
      </c>
      <c r="T16" s="13" t="str">
        <f>IF(入力!P8="","",入力!P8)</f>
        <v>船橋市金杉8-9-20</v>
      </c>
      <c r="U16" s="13" t="str">
        <f>IF(入力!AL7="","",入力!AL7)</f>
        <v>090</v>
      </c>
      <c r="V16" s="13" t="str">
        <f>IF(入力!AK8="","",入力!AK8)</f>
        <v>8774</v>
      </c>
      <c r="W16" s="13" t="str">
        <f>IF(入力!AP8="","",入力!AP8)</f>
        <v>7878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櫻岡</v>
      </c>
      <c r="D17" s="13" t="str">
        <f>IF(入力!E10="","",入力!E10)</f>
        <v>勇太</v>
      </c>
      <c r="E17" s="13" t="str">
        <f>IF(入力!C9="","",入力!C9)</f>
        <v>サクラオカ</v>
      </c>
      <c r="F17" s="13" t="str">
        <f>IF(入力!E9="","",入力!E9)</f>
        <v>ユウタ</v>
      </c>
      <c r="G17" s="13">
        <f>IF(入力!G9="","",入力!G9)</f>
        <v>526644221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0865</v>
      </c>
      <c r="T17" s="13" t="str">
        <f>IF(入力!P10="","",入力!P10)</f>
        <v>船橋市夏見5-28-6</v>
      </c>
      <c r="U17" s="13" t="str">
        <f>IF(入力!AL9="","",入力!AL9)</f>
        <v>080</v>
      </c>
      <c r="V17" s="13" t="str">
        <f>IF(入力!AK10="","",入力!AK10)</f>
        <v>2285</v>
      </c>
      <c r="W17" s="13" t="str">
        <f>IF(入力!AP10="","",入力!AP10)</f>
        <v>0730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繁田</v>
      </c>
      <c r="D20" s="13" t="str">
        <f>IF(入力!E14="","",入力!E14)</f>
        <v>由佳</v>
      </c>
      <c r="E20" s="13" t="str">
        <f>IF(入力!C13="","",入力!C13)</f>
        <v>シゲタ</v>
      </c>
      <c r="F20" s="13" t="str">
        <f>IF(入力!E13="","",入力!E13)</f>
        <v>ユカ</v>
      </c>
      <c r="G20" s="13">
        <f>IF(入力!G13="","",入力!G13)</f>
        <v>526644238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37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0042</v>
      </c>
      <c r="T20" s="13" t="str">
        <f>IF(入力!P14="","",入力!P14)</f>
        <v>船橋市前貝塚町292-12</v>
      </c>
      <c r="U20" s="13" t="str">
        <f>IF(入力!AL13="","",入力!AL13)</f>
        <v>080</v>
      </c>
      <c r="V20" s="13" t="str">
        <f>IF(入力!AK14="","",入力!AK14)</f>
        <v>1082</v>
      </c>
      <c r="W20" s="13" t="str">
        <f>IF(入力!AP14="","",入力!AP14)</f>
        <v>2525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/>
      </c>
      <c r="D22" s="13" t="str">
        <f>IF(入力!E18="","",入力!E18)</f>
        <v/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0853</v>
      </c>
      <c r="T22" s="13" t="str">
        <f>IF(入力!P18="","",入力!P18)</f>
        <v>船橋市金杉8-9-20</v>
      </c>
      <c r="U22" s="13" t="str">
        <f>IF(入力!AL17="","",入力!AL17)</f>
        <v>090</v>
      </c>
      <c r="V22" s="13" t="str">
        <f>IF(入力!AK18="","",入力!AK18)</f>
        <v>8774</v>
      </c>
      <c r="W22" s="13" t="str">
        <f>IF(入力!AP18="","",入力!AP18)</f>
        <v>7878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野間</v>
      </c>
      <c r="D24" s="51" t="str">
        <f>VLOOKUP($B$51,$A$53:$F$352,4)</f>
        <v>優希</v>
      </c>
      <c r="E24" s="51" t="str">
        <f>VLOOKUP($B$51,$A$53:$F$352,5)</f>
        <v>ノマ</v>
      </c>
      <c r="F24" s="51" t="str">
        <f>VLOOKUP($B$51,$A$53:$F$352,6)</f>
        <v>ユキ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野間</v>
      </c>
      <c r="D53" s="13" t="str">
        <f>IF(入力!E28="","",入力!E28)</f>
        <v>優希</v>
      </c>
      <c r="E53" s="13" t="str">
        <f>IF(入力!C27="","",入力!C27)</f>
        <v>ノマ</v>
      </c>
      <c r="F53" s="13" t="str">
        <f>IF(入力!E27="","",入力!E27)</f>
        <v>ユキ</v>
      </c>
      <c r="G53" s="13">
        <f>IF(入力!M27="","",入力!M27)</f>
        <v>521710396</v>
      </c>
      <c r="H53" s="13" t="str">
        <f>IF(入力!I27="","",入力!I27)</f>
        <v>船橋市立西海神小学校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望月</v>
      </c>
      <c r="D54" s="13" t="str">
        <f>IF(入力!E30="","",入力!E30)</f>
        <v>夏実</v>
      </c>
      <c r="E54" s="13" t="str">
        <f>IF(入力!C29="","",入力!C29)</f>
        <v>モチヅキ</v>
      </c>
      <c r="F54" s="13" t="str">
        <f>IF(入力!E29="","",入力!E29)</f>
        <v>ナツミ</v>
      </c>
      <c r="G54" s="13">
        <f>IF(入力!M29="","",入力!M29)</f>
        <v>524455393</v>
      </c>
      <c r="H54" s="13" t="str">
        <f>IF(入力!I29="","",入力!I29)</f>
        <v>船橋市立法典西小学校</v>
      </c>
      <c r="I54" s="13">
        <f>IF(入力!G29="","",入力!G29)</f>
        <v>5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野間</v>
      </c>
      <c r="D55" s="13" t="str">
        <f>IF(入力!E32="","",入力!E32)</f>
        <v>愛未</v>
      </c>
      <c r="E55" s="13" t="str">
        <f>IF(入力!C31="","",入力!C31)</f>
        <v>ノマ</v>
      </c>
      <c r="F55" s="13" t="str">
        <f>IF(入力!E31="","",入力!E31)</f>
        <v>アイミ</v>
      </c>
      <c r="G55" s="13">
        <f>IF(入力!M31="","",入力!M31)</f>
        <v>524024070</v>
      </c>
      <c r="H55" s="13" t="str">
        <f>IF(入力!I31="","",入力!I31)</f>
        <v>船橋市立西海神小学校</v>
      </c>
      <c r="I55" s="13">
        <f>IF(入力!G31="","",入力!G31)</f>
        <v>4</v>
      </c>
      <c r="J55" s="13">
        <f>IF(入力!P31="","",入力!P31)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菊池</v>
      </c>
      <c r="D56" s="13" t="str">
        <f>IF(入力!E34="","",入力!E34)</f>
        <v>咲空</v>
      </c>
      <c r="E56" s="13" t="str">
        <f>IF(入力!C33="","",入力!C33)</f>
        <v>キクチ</v>
      </c>
      <c r="F56" s="13" t="str">
        <f>IF(入力!E33="","",入力!E33)</f>
        <v>サラ</v>
      </c>
      <c r="G56" s="13">
        <f>IF(入力!M33="","",入力!M33)</f>
        <v>524024063</v>
      </c>
      <c r="H56" s="13" t="str">
        <f>IF(入力!I33="","",入力!I33)</f>
        <v>船橋市立塚田南小学校</v>
      </c>
      <c r="I56" s="13">
        <f>IF(入力!G33="","",入力!G33)</f>
        <v>4</v>
      </c>
      <c r="J56" s="13">
        <f>IF(入力!P33="","",入力!P33)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品川</v>
      </c>
      <c r="D57" s="13" t="str">
        <f>IF(入力!E36="","",入力!E36)</f>
        <v>愛</v>
      </c>
      <c r="E57" s="13" t="str">
        <f>IF(入力!C35="","",入力!C35)</f>
        <v>シナガワ</v>
      </c>
      <c r="F57" s="13" t="str">
        <f>IF(入力!E35="","",入力!E35)</f>
        <v>アイ</v>
      </c>
      <c r="G57" s="13">
        <f>IF(入力!M35="","",入力!M35)</f>
        <v>526438578</v>
      </c>
      <c r="H57" s="13" t="str">
        <f>IF(入力!I35="","",入力!I35)</f>
        <v>市川市立百合台小学校</v>
      </c>
      <c r="I57" s="13">
        <f>IF(入力!G35="","",入力!G35)</f>
        <v>4</v>
      </c>
      <c r="J57" s="13">
        <f>IF(入力!P35="","",入力!P35)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和田</v>
      </c>
      <c r="D58" s="13" t="str">
        <f>IF(入力!E38="","",入力!E38)</f>
        <v>百笑</v>
      </c>
      <c r="E58" s="13" t="str">
        <f>IF(入力!C37="","",入力!C37)</f>
        <v>ワダ</v>
      </c>
      <c r="F58" s="13" t="str">
        <f>IF(入力!E37="","",入力!E37)</f>
        <v>モエ</v>
      </c>
      <c r="G58" s="13">
        <f>IF(入力!M37="","",入力!M37)</f>
        <v>526571534</v>
      </c>
      <c r="H58" s="13" t="str">
        <f>IF(入力!I37="","",入力!I37)</f>
        <v>市川市立百合台小学校</v>
      </c>
      <c r="I58" s="13">
        <f>IF(入力!G37="","",入力!G37)</f>
        <v>4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寺崎</v>
      </c>
      <c r="D59" s="13" t="str">
        <f>IF(入力!E40="","",入力!E40)</f>
        <v>紗央</v>
      </c>
      <c r="E59" s="13" t="str">
        <f>IF(入力!C39="","",入力!C39)</f>
        <v>テラサキ</v>
      </c>
      <c r="F59" s="13" t="str">
        <f>IF(入力!E39="","",入力!E39)</f>
        <v>サオ</v>
      </c>
      <c r="G59" s="13">
        <f>IF(入力!M39="","",入力!M39)</f>
        <v>526571541</v>
      </c>
      <c r="H59" s="13" t="str">
        <f>IF(入力!I39="","",入力!I39)</f>
        <v>船橋市立法典西小学校</v>
      </c>
      <c r="I59" s="13">
        <f>IF(入力!G39="","",入力!G39)</f>
        <v>4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里舘</v>
      </c>
      <c r="D60" s="13" t="str">
        <f>IF(入力!E42="","",入力!E42)</f>
        <v>凜</v>
      </c>
      <c r="E60" s="13" t="str">
        <f>IF(入力!C41="","",入力!C41)</f>
        <v>サトダテ</v>
      </c>
      <c r="F60" s="13" t="str">
        <f>IF(入力!E41="","",入力!E41)</f>
        <v>リン</v>
      </c>
      <c r="G60" s="13">
        <f>IF(入力!M41="","",入力!M41)</f>
        <v>524176366</v>
      </c>
      <c r="H60" s="13" t="str">
        <f>IF(入力!I41="","",入力!I41)</f>
        <v>鎌ケ谷市立鎌ケ谷小学校</v>
      </c>
      <c r="I60" s="13">
        <f>IF(入力!G41="","",入力!G41)</f>
        <v>3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高松</v>
      </c>
      <c r="D61" s="13" t="str">
        <f>IF(入力!E44="","",入力!E44)</f>
        <v>佑衣</v>
      </c>
      <c r="E61" s="13" t="str">
        <f>IF(入力!C43="","",入力!C43)</f>
        <v>タカマツ</v>
      </c>
      <c r="F61" s="13" t="str">
        <f>IF(入力!E43="","",入力!E43)</f>
        <v>ユイ</v>
      </c>
      <c r="G61" s="13">
        <f>IF(入力!M43="","",入力!M43)</f>
        <v>525067809</v>
      </c>
      <c r="H61" s="13" t="str">
        <f>IF(入力!I43="","",入力!I43)</f>
        <v>船橋市立海神小学校</v>
      </c>
      <c r="I61" s="13">
        <f>IF(入力!G43="","",入力!G43)</f>
        <v>3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五十嵐</v>
      </c>
      <c r="D62" s="13" t="str">
        <f>IF(入力!E46="","",入力!E46)</f>
        <v>凜</v>
      </c>
      <c r="E62" s="13" t="str">
        <f>IF(入力!C45="","",入力!C45)</f>
        <v>イガラシ</v>
      </c>
      <c r="F62" s="13" t="str">
        <f>IF(入力!E45="","",入力!E45)</f>
        <v>リン</v>
      </c>
      <c r="G62" s="13">
        <f>IF(入力!M45="","",入力!M45)</f>
        <v>526385469</v>
      </c>
      <c r="H62" s="13" t="str">
        <f>IF(入力!I45="","",入力!I45)</f>
        <v>船橋市立塚田小学校</v>
      </c>
      <c r="I62" s="13">
        <f>IF(入力!G45="","",入力!G45)</f>
        <v>3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植村</v>
      </c>
      <c r="D63" s="13" t="str">
        <f>IF(入力!E48="","",入力!E48)</f>
        <v>咲希</v>
      </c>
      <c r="E63" s="13" t="str">
        <f>IF(入力!C47="","",入力!C47)</f>
        <v>ウエムラ</v>
      </c>
      <c r="F63" s="13" t="str">
        <f>IF(入力!E47="","",入力!E47)</f>
        <v>サキ</v>
      </c>
      <c r="G63" s="13">
        <f>IF(入力!M47="","",入力!M47)</f>
        <v>523953098</v>
      </c>
      <c r="H63" s="13" t="str">
        <f>IF(入力!I47="","",入力!I47)</f>
        <v>市川市立大野小学校</v>
      </c>
      <c r="I63" s="13">
        <f>IF(入力!G47="","",入力!G47)</f>
        <v>3</v>
      </c>
      <c r="J63" s="13">
        <f>IF(入力!P47="","",入力!P47)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繁田</v>
      </c>
      <c r="D64" s="13" t="str">
        <f>IF(入力!E50="","",入力!E50)</f>
        <v>彩羽</v>
      </c>
      <c r="E64" s="13" t="str">
        <f>IF(入力!C49="","",入力!C49)</f>
        <v>シゲタ</v>
      </c>
      <c r="F64" s="13" t="str">
        <f>IF(入力!E49="","",入力!E49)</f>
        <v>イロハ</v>
      </c>
      <c r="G64" s="13">
        <f>IF(入力!M49="","",入力!M49)</f>
        <v>524330027</v>
      </c>
      <c r="H64" s="13" t="str">
        <f>IF(入力!I49="","",入力!I49)</f>
        <v>船橋市立塚田小学校</v>
      </c>
      <c r="I64" s="13">
        <f>IF(入力!G49="","",入力!G49)</f>
        <v>2</v>
      </c>
      <c r="J64" s="13">
        <f>IF(入力!P49="","",入力!P49)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櫻岡</v>
      </c>
      <c r="D65" s="13" t="str">
        <f>IF(入力!E52="","",入力!E52)</f>
        <v>璃奈</v>
      </c>
      <c r="E65" s="13" t="str">
        <f>IF(入力!C51="","",入力!C51)</f>
        <v>サクラオカ</v>
      </c>
      <c r="F65" s="13" t="str">
        <f>IF(入力!E51="","",入力!E51)</f>
        <v>リナ</v>
      </c>
      <c r="G65" s="13">
        <f>IF(入力!M51="","",入力!M51)</f>
        <v>526523090</v>
      </c>
      <c r="H65" s="13" t="str">
        <f>IF(入力!I51="","",入力!I51)</f>
        <v>船橋市立八栄小学校</v>
      </c>
      <c r="I65" s="13">
        <f>IF(入力!G51="","",入力!G51)</f>
        <v>2</v>
      </c>
      <c r="J65" s="13">
        <f>IF(入力!P51="","",入力!P51)</f>
        <v>126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野間 哲彦</cp:lastModifiedBy>
  <cp:lastPrinted>2016-05-09T15:17:35Z</cp:lastPrinted>
  <dcterms:created xsi:type="dcterms:W3CDTF">2014-04-05T09:56:00Z</dcterms:created>
  <dcterms:modified xsi:type="dcterms:W3CDTF">2025-12-21T01:54:14Z</dcterms:modified>
</cp:coreProperties>
</file>