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マイドライブ（tsuboivbc.no1@gmail.com）\マイドライブ（tsuboivbc.no1@gmail.com）\令和５年度坪井VＢＣ　生稲ファイル\01＿県小連系\06₋県小連エントリー表2026\"/>
    </mc:Choice>
  </mc:AlternateContent>
  <xr:revisionPtr revIDLastSave="0" documentId="13_ncr:1_{2F2322EA-78DD-47D7-BB8D-8AA2CB8B7D49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22800" windowHeight="123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<sst xmlns="http://schemas.openxmlformats.org/spreadsheetml/2006/main" count="307" uniqueCount="234">
  <si>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</si>
  <si>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</si>
  <si>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</si>
  <si>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</si>
  <si>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</si>
  <si>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</si>
  <si>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</si>
  <si>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</si>
  <si>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</si>
  <si>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</si>
  <si>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</si>
  <si>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</si>
  <si>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</si>
  <si>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</si>
  <si>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</si>
  <si>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</si>
  <si>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</si>
  <si>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</si>
  <si>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</si>
  <si>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</si>
  <si>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</si>
  <si>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</si>
  <si>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</si>
  <si>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</si>
  <si>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</si>
  <si>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</si>
  <si>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</si>
  <si>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</si>
  <si>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</si>
  <si>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</si>
  <si>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</si>
  <si>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</si>
  <si>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</si>
  <si>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</si>
  <si>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</si>
  <si>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</si>
  <si>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</si>
  <si>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</si>
  <si>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</si>
  <si>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</si>
  <si>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</si>
  <si>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</si>
  <si>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</si>
  <si>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</si>
  <si>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</si>
  <si>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</si>
  <si>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</si>
  <si>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</si>
  <si>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</si>
  <si>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</si>
  <si>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</si>
  <si>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</si>
  <si>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</si>
  <si>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</si>
  <si>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</si>
  <si>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</si>
  <si>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</si>
  <si>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</si>
  <si>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</si>
  <si>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</si>
  <si>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</si>
  <si>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</si>
  <si>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</si>
  <si>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</si>
  <si>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</si>
  <si>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</si>
  <si>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</si>
  <si>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</si>
  <si>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</si>
  <si>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</si>
  <si>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</si>
  <si>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</si>
  <si>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</si>
  <si>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</si>
  <si>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</si>
  <si>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</si>
  <si>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</si>
  <si>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</si>
  <si>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</si>
  <si>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</si>
  <si>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</si>
  <si>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</si>
  <si>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</si>
  <si>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</si>
  <si>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</si>
  <si>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</si>
  <si>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</si>
  <si>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</si>
  <si>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</si>
  <si>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</si>
  <si>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</si>
  <si>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</si>
  <si>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</si>
  <si>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</si>
  <si>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</si>
  <si>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</si>
  <si>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</si>
  <si>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</si>
  <si>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</si>
  <si>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</si>
  <si>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</si>
  <si>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</si>
  <si>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</si>
  <si>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</si>
  <si>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</si>
  <si>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</si>
  <si>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</si>
  <si>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</si>
  <si>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</si>
  <si>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</si>
  <si>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</si>
  <si>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</si>
  <si>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</si>
  <si>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</si>
  <si>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</si>
  <si>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</si>
  <si>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</si>
  <si>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</si>
  <si>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</si>
  <si>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</si>
  <si>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</si>
  <si>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</si>
  <si>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</si>
  <si>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</si>
  <si>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</si>
  <si>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</si>
  <si>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</si>
  <si>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</si>
  <si>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</si>
  <si>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</si>
  <si>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</si>
  <si>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</si>
  <si>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</si>
  <si>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①</t>
    <phoneticPr fontId="2"/>
  </si>
  <si>
    <t>スズキ</t>
    <phoneticPr fontId="2"/>
  </si>
  <si>
    <t>クルミ</t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</si>
  <si>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</si>
  <si>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鈴木</t>
    <rPh sb="0" eb="2">
      <t>スズキ</t>
    </rPh>
    <phoneticPr fontId="2"/>
  </si>
  <si>
    <t>くる美</t>
    <rPh sb="2" eb="3">
      <t>ミ</t>
    </rPh>
    <phoneticPr fontId="2"/>
  </si>
  <si>
    <t>ヒラキ</t>
    <phoneticPr fontId="2"/>
  </si>
  <si>
    <t>ウタ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</si>
  <si>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</si>
  <si>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</si>
  <si>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アラヤ</t>
    <phoneticPr fontId="2"/>
  </si>
  <si>
    <t>ユキカ</t>
    <phoneticPr fontId="2"/>
  </si>
  <si>
    <t>荒谷</t>
    <rPh sb="0" eb="2">
      <t>アラヤ</t>
    </rPh>
    <phoneticPr fontId="2"/>
  </si>
  <si>
    <t>雪綺花</t>
    <rPh sb="0" eb="1">
      <t>ユキ</t>
    </rPh>
    <rPh sb="1" eb="2">
      <t>キ</t>
    </rPh>
    <rPh sb="2" eb="3">
      <t>ハナ</t>
    </rPh>
    <phoneticPr fontId="2"/>
  </si>
  <si>
    <t>イマイ</t>
    <phoneticPr fontId="2"/>
  </si>
  <si>
    <t>ヒサキ</t>
    <phoneticPr fontId="2"/>
  </si>
  <si>
    <t>八千代市立
みどりが丘小学校</t>
    <rPh sb="4" eb="5">
      <t>リツ</t>
    </rPh>
    <rPh sb="10" eb="14">
      <t>オカショウガッコウ</t>
    </rPh>
    <phoneticPr fontId="2"/>
  </si>
  <si>
    <t>今井</t>
    <rPh sb="0" eb="2">
      <t>イマイ</t>
    </rPh>
    <phoneticPr fontId="2"/>
  </si>
  <si>
    <t>陽咲</t>
    <rPh sb="0" eb="2">
      <t>ヒサキ</t>
    </rPh>
    <phoneticPr fontId="2"/>
  </si>
  <si>
    <t>タカノ</t>
    <phoneticPr fontId="2"/>
  </si>
  <si>
    <t>サナ</t>
    <phoneticPr fontId="2"/>
  </si>
  <si>
    <t>髙野</t>
    <rPh sb="0" eb="2">
      <t>タカノ</t>
    </rPh>
    <phoneticPr fontId="2"/>
  </si>
  <si>
    <t>咲奈</t>
    <rPh sb="0" eb="2">
      <t>サナ</t>
    </rPh>
    <phoneticPr fontId="2"/>
  </si>
  <si>
    <t>マツオ</t>
    <phoneticPr fontId="2"/>
  </si>
  <si>
    <t>アズサ</t>
    <phoneticPr fontId="2"/>
  </si>
  <si>
    <t>船橋市立古和釜小学校</t>
    <rPh sb="0" eb="4">
      <t>フナバシシリツ</t>
    </rPh>
    <rPh sb="4" eb="10">
      <t>コワガマショウガッコウ</t>
    </rPh>
    <phoneticPr fontId="2"/>
  </si>
  <si>
    <t>松尾</t>
    <rPh sb="0" eb="2">
      <t>マツオ</t>
    </rPh>
    <phoneticPr fontId="2"/>
  </si>
  <si>
    <t>梓咲</t>
    <rPh sb="0" eb="1">
      <t>アズサ</t>
    </rPh>
    <rPh sb="1" eb="2">
      <t>サク</t>
    </rPh>
    <phoneticPr fontId="2"/>
  </si>
  <si>
    <t>ホソノ</t>
    <phoneticPr fontId="2"/>
  </si>
  <si>
    <t>イロハ</t>
    <phoneticPr fontId="2"/>
  </si>
  <si>
    <t>船橋市立八木ケ谷小学校</t>
    <rPh sb="0" eb="4">
      <t>フナバシシリツ</t>
    </rPh>
    <rPh sb="4" eb="11">
      <t>ヤギガヤショウガッコウ</t>
    </rPh>
    <phoneticPr fontId="2"/>
  </si>
  <si>
    <t>細野</t>
    <rPh sb="0" eb="2">
      <t>ホソノ</t>
    </rPh>
    <phoneticPr fontId="2"/>
  </si>
  <si>
    <t>彩葉</t>
    <rPh sb="0" eb="1">
      <t>アヤ</t>
    </rPh>
    <rPh sb="1" eb="2">
      <t>ハ</t>
    </rPh>
    <phoneticPr fontId="2"/>
  </si>
  <si>
    <t>サエ</t>
    <phoneticPr fontId="2"/>
  </si>
  <si>
    <t>咲瑛</t>
    <rPh sb="0" eb="1">
      <t>サク</t>
    </rPh>
    <rPh sb="1" eb="2">
      <t>エイ</t>
    </rPh>
    <phoneticPr fontId="2"/>
  </si>
  <si>
    <t>ツボイブイビーシー</t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</si>
  <si>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</si>
  <si>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</si>
  <si>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</si>
  <si>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</si>
  <si>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</si>
  <si>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</si>
  <si>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ナカヤ</t>
    <phoneticPr fontId="2"/>
  </si>
  <si>
    <t>ケイタ</t>
    <phoneticPr fontId="2"/>
  </si>
  <si>
    <t>船橋市坪井町804-25</t>
    <phoneticPr fontId="2"/>
  </si>
  <si>
    <t>274</t>
    <phoneticPr fontId="2"/>
  </si>
  <si>
    <t>0062</t>
    <phoneticPr fontId="2"/>
  </si>
  <si>
    <t>090</t>
    <phoneticPr fontId="2"/>
  </si>
  <si>
    <t>8170</t>
    <phoneticPr fontId="2"/>
  </si>
  <si>
    <t>3150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</si>
  <si>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</si>
  <si>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</si>
  <si>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スズキ</t>
    <phoneticPr fontId="2"/>
  </si>
  <si>
    <t>エツヨ</t>
    <phoneticPr fontId="2"/>
  </si>
  <si>
    <t>船橋市坪井西1-6-24</t>
    <phoneticPr fontId="2"/>
  </si>
  <si>
    <t>0069</t>
    <phoneticPr fontId="2"/>
  </si>
  <si>
    <t>2426</t>
    <phoneticPr fontId="2"/>
  </si>
  <si>
    <t>9613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</si>
  <si>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</si>
  <si>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</si>
  <si>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</si>
  <si>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</si>
  <si>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t>274</t>
    <phoneticPr fontId="2"/>
  </si>
  <si>
    <t>0063</t>
    <phoneticPr fontId="2"/>
  </si>
  <si>
    <t>船橋市立習志野台4-59-14</t>
    <rPh sb="0" eb="8">
      <t>フナバシシリツナラシノダイ</t>
    </rPh>
    <phoneticPr fontId="2"/>
  </si>
  <si>
    <t>090</t>
    <phoneticPr fontId="2"/>
  </si>
  <si>
    <t>3060</t>
    <phoneticPr fontId="2"/>
  </si>
  <si>
    <t>1494</t>
    <phoneticPr fontId="2"/>
  </si>
  <si>
    <t>ホソダ</t>
    <phoneticPr fontId="2"/>
  </si>
  <si>
    <t>カツラ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</si>
  <si>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</si>
  <si>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</si>
  <si>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0064</t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</si>
  <si>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</si>
  <si>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4379</t>
    <phoneticPr fontId="2"/>
  </si>
  <si>
    <t>7261</t>
    <phoneticPr fontId="2"/>
  </si>
  <si>
    <t>渡邉</t>
    <rPh sb="0" eb="2">
      <t>ワタナベ</t>
    </rPh>
    <phoneticPr fontId="2"/>
  </si>
  <si>
    <t>ワタナベ</t>
    <phoneticPr fontId="2"/>
  </si>
  <si>
    <t>コハル</t>
    <phoneticPr fontId="2"/>
  </si>
  <si>
    <t>船橋市立法田東小学校</t>
    <rPh sb="0" eb="4">
      <t>フナバシシリツ</t>
    </rPh>
    <rPh sb="4" eb="5">
      <t>ホウ</t>
    </rPh>
    <rPh sb="5" eb="6">
      <t>タ</t>
    </rPh>
    <rPh sb="6" eb="7">
      <t>ヒガシ</t>
    </rPh>
    <rPh sb="7" eb="10">
      <t>ショウガッコウ</t>
    </rPh>
    <phoneticPr fontId="2"/>
  </si>
  <si>
    <t>T10122198</t>
    <phoneticPr fontId="2"/>
  </si>
  <si>
    <t>JVA003045466</t>
    <phoneticPr fontId="2"/>
  </si>
  <si>
    <t>JVA011646525</t>
    <phoneticPr fontId="2"/>
  </si>
  <si>
    <t>JVA000752435</t>
    <phoneticPr fontId="2"/>
  </si>
  <si>
    <t>JVA005840021</t>
    <phoneticPr fontId="2"/>
  </si>
  <si>
    <t>JVA018581737</t>
    <phoneticPr fontId="2"/>
  </si>
  <si>
    <t>JVA018898415</t>
    <phoneticPr fontId="2"/>
  </si>
  <si>
    <t>JVA020459710</t>
    <phoneticPr fontId="2"/>
  </si>
  <si>
    <t>JVA021929854</t>
    <phoneticPr fontId="2"/>
  </si>
  <si>
    <t>JVA021475689</t>
    <phoneticPr fontId="2"/>
  </si>
  <si>
    <t>JVA021475672</t>
    <phoneticPr fontId="2"/>
  </si>
  <si>
    <t>JVA023154391</t>
    <phoneticPr fontId="2"/>
  </si>
  <si>
    <t>JVA022983428</t>
    <phoneticPr fontId="2"/>
  </si>
  <si>
    <t>JVA023154407</t>
    <phoneticPr fontId="2"/>
  </si>
  <si>
    <t>平瀬</t>
    <rPh sb="0" eb="2">
      <t>ヒラセ</t>
    </rPh>
    <phoneticPr fontId="2"/>
  </si>
  <si>
    <t>華</t>
    <rPh sb="0" eb="1">
      <t>ハナ</t>
    </rPh>
    <phoneticPr fontId="2"/>
  </si>
  <si>
    <t>ヒラセ</t>
    <phoneticPr fontId="2"/>
  </si>
  <si>
    <t>ハナ</t>
    <phoneticPr fontId="2"/>
  </si>
  <si>
    <t>JVA023698932</t>
    <phoneticPr fontId="2"/>
  </si>
  <si>
    <t>日頃の練習の成果を発揮できるよう1つ1つのプレーを丁寧に大切にしながら一戦一戦全力で戦います。</t>
    <rPh sb="0" eb="2">
      <t>ヒゴロ</t>
    </rPh>
    <rPh sb="3" eb="5">
      <t>レンシュウ</t>
    </rPh>
    <rPh sb="6" eb="8">
      <t>セイカ</t>
    </rPh>
    <rPh sb="9" eb="11">
      <t>ハッキ</t>
    </rPh>
    <rPh sb="25" eb="27">
      <t>テイネイ</t>
    </rPh>
    <rPh sb="28" eb="30">
      <t>タイセツ</t>
    </rPh>
    <rPh sb="35" eb="41">
      <t>イッセンイッセンゼンリョク</t>
    </rPh>
    <rPh sb="42" eb="43">
      <t>タタカ</t>
    </rPh>
    <phoneticPr fontId="2"/>
  </si>
  <si>
    <t>心陽</t>
    <rPh sb="0" eb="2">
      <t>コハル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</si>
</sst>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6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U27" sqref="AU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" customHeight="1">
      <c r="A2" s="197" t="s">
        <v>120</v>
      </c>
      <c r="B2" s="198"/>
      <c r="C2" s="199" t="s">
        <v>168</v>
      </c>
      <c r="D2" s="200"/>
      <c r="E2" s="200"/>
      <c r="F2" s="200"/>
      <c r="G2" s="200"/>
      <c r="H2" s="200"/>
      <c r="I2" s="201"/>
      <c r="J2" s="84" t="s">
        <v>118</v>
      </c>
      <c r="K2" s="85"/>
      <c r="L2" s="85"/>
      <c r="M2" s="85"/>
      <c r="N2" s="85"/>
      <c r="O2" s="86"/>
      <c r="P2" s="84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169</v>
      </c>
      <c r="D3" s="205"/>
      <c r="E3" s="205"/>
      <c r="F3" s="205"/>
      <c r="G3" s="205"/>
      <c r="H3" s="205"/>
      <c r="I3" s="206"/>
      <c r="J3" s="81" t="s">
        <v>90</v>
      </c>
      <c r="K3" s="82"/>
      <c r="L3" s="82"/>
      <c r="M3" s="82"/>
      <c r="N3" s="82"/>
      <c r="O3" s="83"/>
      <c r="P3" s="194" t="s">
        <v>170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109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213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21016</v>
      </c>
      <c r="K5" s="133"/>
      <c r="L5" s="133"/>
      <c r="M5" s="133"/>
      <c r="N5" s="133"/>
      <c r="O5" s="133"/>
      <c r="P5" s="184" t="s">
        <v>171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172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8" t="s">
        <v>175</v>
      </c>
      <c r="D7" s="57"/>
      <c r="E7" s="100" t="s">
        <v>176</v>
      </c>
      <c r="F7" s="59"/>
      <c r="G7" s="60" t="s">
        <v>214</v>
      </c>
      <c r="H7" s="60"/>
      <c r="I7" s="60"/>
      <c r="J7" s="60">
        <v>23120</v>
      </c>
      <c r="K7" s="60"/>
      <c r="L7" s="60"/>
      <c r="M7" s="60"/>
      <c r="N7" s="60"/>
      <c r="O7" s="60"/>
      <c r="P7" s="61" t="s">
        <v>7</v>
      </c>
      <c r="Q7" s="62"/>
      <c r="R7" s="64" t="s">
        <v>178</v>
      </c>
      <c r="S7" s="64"/>
      <c r="T7" s="64"/>
      <c r="U7" s="64"/>
      <c r="V7" s="27" t="s">
        <v>8</v>
      </c>
      <c r="W7" s="65" t="s">
        <v>179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180</v>
      </c>
      <c r="AM7" s="134"/>
      <c r="AN7" s="134"/>
      <c r="AO7" s="134"/>
      <c r="AP7" s="134"/>
      <c r="AQ7" s="134"/>
      <c r="AR7" s="134"/>
      <c r="AS7" s="36" t="s">
        <v>10</v>
      </c>
      <c r="AT7" s="221">
        <v>59</v>
      </c>
    </row>
    <row r="8" spans="1:51" ht="18" customHeight="1">
      <c r="A8" s="55"/>
      <c r="B8" s="54"/>
      <c r="C8" s="126" t="s">
        <v>173</v>
      </c>
      <c r="D8" s="69"/>
      <c r="E8" s="127" t="s">
        <v>174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135" t="s">
        <v>177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181</v>
      </c>
      <c r="AL8" s="137"/>
      <c r="AM8" s="137"/>
      <c r="AN8" s="137"/>
      <c r="AO8" s="37" t="s">
        <v>11</v>
      </c>
      <c r="AP8" s="138" t="s">
        <v>182</v>
      </c>
      <c r="AQ8" s="137"/>
      <c r="AR8" s="137"/>
      <c r="AS8" s="139"/>
      <c r="AT8" s="221"/>
    </row>
    <row r="9" spans="1:51" ht="14.4" customHeight="1">
      <c r="A9" s="53" t="s">
        <v>131</v>
      </c>
      <c r="B9" s="54"/>
      <c r="C9" s="128" t="s">
        <v>185</v>
      </c>
      <c r="D9" s="57"/>
      <c r="E9" s="100" t="s">
        <v>186</v>
      </c>
      <c r="F9" s="59"/>
      <c r="G9" s="60" t="s">
        <v>215</v>
      </c>
      <c r="H9" s="60"/>
      <c r="I9" s="60"/>
      <c r="J9" s="60"/>
      <c r="K9" s="60"/>
      <c r="L9" s="60"/>
      <c r="M9" s="60">
        <v>542054</v>
      </c>
      <c r="N9" s="60"/>
      <c r="O9" s="60"/>
      <c r="P9" s="61" t="s">
        <v>7</v>
      </c>
      <c r="Q9" s="62"/>
      <c r="R9" s="63" t="s">
        <v>178</v>
      </c>
      <c r="S9" s="64"/>
      <c r="T9" s="64"/>
      <c r="U9" s="64"/>
      <c r="V9" s="27" t="s">
        <v>8</v>
      </c>
      <c r="W9" s="66" t="s">
        <v>188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180</v>
      </c>
      <c r="AM9" s="134"/>
      <c r="AN9" s="134"/>
      <c r="AO9" s="134"/>
      <c r="AP9" s="134"/>
      <c r="AQ9" s="134"/>
      <c r="AR9" s="134"/>
      <c r="AS9" s="36" t="s">
        <v>125</v>
      </c>
      <c r="AT9" s="222">
        <v>53</v>
      </c>
    </row>
    <row r="10" spans="1:51" ht="18" customHeight="1">
      <c r="A10" s="55"/>
      <c r="B10" s="54"/>
      <c r="C10" s="126" t="s">
        <v>183</v>
      </c>
      <c r="D10" s="69"/>
      <c r="E10" s="127" t="s">
        <v>184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135" t="s">
        <v>187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6" t="s">
        <v>189</v>
      </c>
      <c r="AL10" s="137"/>
      <c r="AM10" s="137"/>
      <c r="AN10" s="137"/>
      <c r="AO10" s="37" t="s">
        <v>126</v>
      </c>
      <c r="AP10" s="138" t="s">
        <v>190</v>
      </c>
      <c r="AQ10" s="137"/>
      <c r="AR10" s="137"/>
      <c r="AS10" s="139"/>
      <c r="AT10" s="222"/>
    </row>
    <row r="11" spans="1:51" ht="14.4" customHeight="1">
      <c r="A11" s="53" t="s">
        <v>132</v>
      </c>
      <c r="B11" s="54"/>
      <c r="C11" s="56" t="s">
        <v>193</v>
      </c>
      <c r="D11" s="57"/>
      <c r="E11" s="58" t="s">
        <v>194</v>
      </c>
      <c r="F11" s="59"/>
      <c r="G11" s="60" t="s">
        <v>216</v>
      </c>
      <c r="H11" s="60"/>
      <c r="I11" s="60"/>
      <c r="J11" s="60"/>
      <c r="K11" s="60"/>
      <c r="L11" s="60"/>
      <c r="M11" s="60">
        <v>558593</v>
      </c>
      <c r="N11" s="60"/>
      <c r="O11" s="60"/>
      <c r="P11" s="61" t="s">
        <v>7</v>
      </c>
      <c r="Q11" s="62"/>
      <c r="R11" s="63" t="s">
        <v>195</v>
      </c>
      <c r="S11" s="64"/>
      <c r="T11" s="64"/>
      <c r="U11" s="64"/>
      <c r="V11" s="27" t="s">
        <v>8</v>
      </c>
      <c r="W11" s="65" t="s">
        <v>196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89" t="s">
        <v>198</v>
      </c>
      <c r="AM11" s="134"/>
      <c r="AN11" s="134"/>
      <c r="AO11" s="134"/>
      <c r="AP11" s="134"/>
      <c r="AQ11" s="134"/>
      <c r="AR11" s="134"/>
      <c r="AS11" s="36" t="s">
        <v>10</v>
      </c>
      <c r="AT11" s="222">
        <v>42</v>
      </c>
    </row>
    <row r="12" spans="1:51" ht="18" customHeight="1">
      <c r="A12" s="55"/>
      <c r="B12" s="54"/>
      <c r="C12" s="68" t="s">
        <v>191</v>
      </c>
      <c r="D12" s="69"/>
      <c r="E12" s="70" t="s">
        <v>192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197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6" t="s">
        <v>199</v>
      </c>
      <c r="AL12" s="137"/>
      <c r="AM12" s="137"/>
      <c r="AN12" s="137"/>
      <c r="AO12" s="37" t="s">
        <v>8</v>
      </c>
      <c r="AP12" s="138" t="s">
        <v>200</v>
      </c>
      <c r="AQ12" s="137"/>
      <c r="AR12" s="137"/>
      <c r="AS12" s="139"/>
      <c r="AT12" s="222"/>
    </row>
    <row r="13" spans="1:51" ht="14.4" customHeight="1">
      <c r="A13" s="55" t="s">
        <v>82</v>
      </c>
      <c r="B13" s="54"/>
      <c r="C13" s="128" t="s">
        <v>201</v>
      </c>
      <c r="D13" s="57"/>
      <c r="E13" s="100" t="s">
        <v>202</v>
      </c>
      <c r="F13" s="59"/>
      <c r="G13" s="60" t="s">
        <v>217</v>
      </c>
      <c r="H13" s="60"/>
      <c r="I13" s="60"/>
      <c r="J13" s="60"/>
      <c r="K13" s="60"/>
      <c r="L13" s="60"/>
      <c r="M13" s="60">
        <v>104475</v>
      </c>
      <c r="N13" s="60"/>
      <c r="O13" s="60"/>
      <c r="P13" s="61" t="s">
        <v>7</v>
      </c>
      <c r="Q13" s="62"/>
      <c r="R13" s="63" t="s">
        <v>195</v>
      </c>
      <c r="S13" s="64"/>
      <c r="T13" s="64"/>
      <c r="U13" s="64"/>
      <c r="V13" s="27" t="s">
        <v>8</v>
      </c>
      <c r="W13" s="65" t="s">
        <v>205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89" t="s">
        <v>198</v>
      </c>
      <c r="AM13" s="134"/>
      <c r="AN13" s="134"/>
      <c r="AO13" s="134"/>
      <c r="AP13" s="134"/>
      <c r="AQ13" s="134"/>
      <c r="AR13" s="134"/>
      <c r="AS13" s="36" t="s">
        <v>125</v>
      </c>
      <c r="AT13" s="222">
        <v>81</v>
      </c>
    </row>
    <row r="14" spans="1:51" ht="18" customHeight="1">
      <c r="A14" s="55"/>
      <c r="B14" s="54"/>
      <c r="C14" s="126" t="s">
        <v>203</v>
      </c>
      <c r="D14" s="69"/>
      <c r="E14" s="127" t="s">
        <v>204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206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6" t="s">
        <v>207</v>
      </c>
      <c r="AL14" s="137"/>
      <c r="AM14" s="137"/>
      <c r="AN14" s="137"/>
      <c r="AO14" s="37" t="s">
        <v>126</v>
      </c>
      <c r="AP14" s="138" t="s">
        <v>208</v>
      </c>
      <c r="AQ14" s="137"/>
      <c r="AR14" s="137"/>
      <c r="AS14" s="139"/>
      <c r="AT14" s="222"/>
    </row>
    <row r="15" spans="1:51" ht="15" customHeight="1">
      <c r="A15" s="55" t="s">
        <v>83</v>
      </c>
      <c r="B15" s="54"/>
      <c r="C15" s="128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6"/>
      <c r="D16" s="69"/>
      <c r="E16" s="127"/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2" t="s">
        <v>97</v>
      </c>
      <c r="B17" s="54"/>
      <c r="C17" s="128" t="s">
        <v>175</v>
      </c>
      <c r="D17" s="57"/>
      <c r="E17" s="100" t="s">
        <v>176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178</v>
      </c>
      <c r="S17" s="64"/>
      <c r="T17" s="64"/>
      <c r="U17" s="64"/>
      <c r="V17" s="27" t="s">
        <v>8</v>
      </c>
      <c r="W17" s="65" t="s">
        <v>179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89" t="s">
        <v>180</v>
      </c>
      <c r="AM17" s="134"/>
      <c r="AN17" s="134"/>
      <c r="AO17" s="134"/>
      <c r="AP17" s="134"/>
      <c r="AQ17" s="134"/>
      <c r="AR17" s="134"/>
      <c r="AS17" s="36" t="s">
        <v>125</v>
      </c>
      <c r="AT17" s="222">
        <v>59</v>
      </c>
    </row>
    <row r="18" spans="1:46" ht="18" customHeight="1">
      <c r="A18" s="55"/>
      <c r="B18" s="54"/>
      <c r="C18" s="126" t="s">
        <v>173</v>
      </c>
      <c r="D18" s="69"/>
      <c r="E18" s="127" t="s">
        <v>174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135" t="s">
        <v>177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6" t="s">
        <v>181</v>
      </c>
      <c r="AL18" s="137"/>
      <c r="AM18" s="137"/>
      <c r="AN18" s="137"/>
      <c r="AO18" s="37" t="s">
        <v>126</v>
      </c>
      <c r="AP18" s="138" t="s">
        <v>182</v>
      </c>
      <c r="AQ18" s="137"/>
      <c r="AR18" s="137"/>
      <c r="AS18" s="139"/>
      <c r="AT18" s="222"/>
    </row>
    <row r="19" spans="1:46">
      <c r="A19" s="55" t="s">
        <v>0</v>
      </c>
      <c r="B19" s="54"/>
      <c r="C19" s="144" t="str">
        <f>IF(P18="","",P18)</f>
        <v>船橋市坪井町804-25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4" t="str">
        <f>IF(AL17="","",AL17&amp;"-"&amp;AK18&amp;"-"&amp;AP18)</f>
        <v>090-8170-3150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5" t="s">
        <v>104</v>
      </c>
      <c r="D25" s="146"/>
      <c r="E25" s="147" t="s">
        <v>105</v>
      </c>
      <c r="F25" s="148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6" t="s">
        <v>98</v>
      </c>
      <c r="Q25" s="129"/>
      <c r="R25" s="129"/>
      <c r="S25" s="129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43" t="s">
        <v>133</v>
      </c>
      <c r="C27" s="128" t="s">
        <v>210</v>
      </c>
      <c r="D27" s="57"/>
      <c r="E27" s="100" t="s">
        <v>211</v>
      </c>
      <c r="F27" s="59"/>
      <c r="G27" s="125">
        <v>6</v>
      </c>
      <c r="H27" s="106"/>
      <c r="I27" s="125" t="s">
        <v>212</v>
      </c>
      <c r="J27" s="105"/>
      <c r="K27" s="105"/>
      <c r="L27" s="106"/>
      <c r="M27" s="110" t="s">
        <v>218</v>
      </c>
      <c r="N27" s="105"/>
      <c r="O27" s="106"/>
      <c r="P27" s="110">
        <v>155</v>
      </c>
      <c r="Q27" s="105"/>
      <c r="R27" s="105"/>
      <c r="S27" s="105"/>
      <c r="T27" s="111"/>
      <c r="U27" s="1"/>
      <c r="V27" s="1"/>
      <c r="W27" s="1"/>
      <c r="X27" s="1"/>
      <c r="Y27" s="113">
        <v>9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6" t="s">
        <v>209</v>
      </c>
      <c r="D28" s="69"/>
      <c r="E28" s="127" t="s">
        <v>233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8" t="s">
        <v>139</v>
      </c>
      <c r="D29" s="57"/>
      <c r="E29" s="100" t="s">
        <v>140</v>
      </c>
      <c r="F29" s="59"/>
      <c r="G29" s="125">
        <v>6</v>
      </c>
      <c r="H29" s="106"/>
      <c r="I29" s="125" t="s">
        <v>136</v>
      </c>
      <c r="J29" s="105"/>
      <c r="K29" s="105"/>
      <c r="L29" s="106"/>
      <c r="M29" s="110" t="s">
        <v>219</v>
      </c>
      <c r="N29" s="105"/>
      <c r="O29" s="106"/>
      <c r="P29" s="110">
        <v>152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6" t="s">
        <v>141</v>
      </c>
      <c r="D30" s="69"/>
      <c r="E30" s="127" t="s">
        <v>142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8" t="s">
        <v>143</v>
      </c>
      <c r="D31" s="57"/>
      <c r="E31" s="100" t="s">
        <v>144</v>
      </c>
      <c r="F31" s="59"/>
      <c r="G31" s="125">
        <v>6</v>
      </c>
      <c r="H31" s="106"/>
      <c r="I31" s="125" t="s">
        <v>136</v>
      </c>
      <c r="J31" s="105"/>
      <c r="K31" s="105"/>
      <c r="L31" s="106"/>
      <c r="M31" s="110" t="s">
        <v>220</v>
      </c>
      <c r="N31" s="105"/>
      <c r="O31" s="106"/>
      <c r="P31" s="110">
        <v>160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6" t="s">
        <v>145</v>
      </c>
      <c r="D32" s="69"/>
      <c r="E32" s="127" t="s">
        <v>146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8" t="s">
        <v>147</v>
      </c>
      <c r="D33" s="57"/>
      <c r="E33" s="100" t="s">
        <v>148</v>
      </c>
      <c r="F33" s="59"/>
      <c r="G33" s="125">
        <v>6</v>
      </c>
      <c r="H33" s="106"/>
      <c r="I33" s="119" t="s">
        <v>149</v>
      </c>
      <c r="J33" s="105"/>
      <c r="K33" s="105"/>
      <c r="L33" s="106"/>
      <c r="M33" s="110" t="s">
        <v>221</v>
      </c>
      <c r="N33" s="105"/>
      <c r="O33" s="106"/>
      <c r="P33" s="110">
        <v>162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6" t="s">
        <v>150</v>
      </c>
      <c r="D34" s="69"/>
      <c r="E34" s="127" t="s">
        <v>151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8" t="s">
        <v>152</v>
      </c>
      <c r="D35" s="57"/>
      <c r="E35" s="100" t="s">
        <v>153</v>
      </c>
      <c r="F35" s="59"/>
      <c r="G35" s="125">
        <v>6</v>
      </c>
      <c r="H35" s="106"/>
      <c r="I35" s="125" t="s">
        <v>136</v>
      </c>
      <c r="J35" s="105"/>
      <c r="K35" s="105"/>
      <c r="L35" s="106"/>
      <c r="M35" s="110" t="s">
        <v>222</v>
      </c>
      <c r="N35" s="105"/>
      <c r="O35" s="106"/>
      <c r="P35" s="110">
        <v>136</v>
      </c>
      <c r="Q35" s="105"/>
      <c r="R35" s="105"/>
      <c r="S35" s="105"/>
      <c r="T35" s="111"/>
      <c r="U35" s="1"/>
      <c r="V35" s="1"/>
      <c r="W35" s="1"/>
      <c r="X35" s="1"/>
      <c r="Y35" s="207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6" t="s">
        <v>154</v>
      </c>
      <c r="D36" s="69"/>
      <c r="E36" s="127" t="s">
        <v>155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8" t="s">
        <v>134</v>
      </c>
      <c r="D37" s="57"/>
      <c r="E37" s="100" t="s">
        <v>135</v>
      </c>
      <c r="F37" s="59"/>
      <c r="G37" s="125">
        <v>6</v>
      </c>
      <c r="H37" s="106"/>
      <c r="I37" s="125" t="s">
        <v>136</v>
      </c>
      <c r="J37" s="105"/>
      <c r="K37" s="105"/>
      <c r="L37" s="106"/>
      <c r="M37" s="110" t="s">
        <v>223</v>
      </c>
      <c r="N37" s="105"/>
      <c r="O37" s="106"/>
      <c r="P37" s="110">
        <v>148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6" t="s">
        <v>137</v>
      </c>
      <c r="D38" s="69"/>
      <c r="E38" s="127" t="s">
        <v>138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156</v>
      </c>
      <c r="D39" s="57"/>
      <c r="E39" s="58" t="s">
        <v>157</v>
      </c>
      <c r="F39" s="59"/>
      <c r="G39" s="104">
        <v>6</v>
      </c>
      <c r="H39" s="106"/>
      <c r="I39" s="104" t="s">
        <v>158</v>
      </c>
      <c r="J39" s="105"/>
      <c r="K39" s="105"/>
      <c r="L39" s="106"/>
      <c r="M39" s="110" t="s">
        <v>224</v>
      </c>
      <c r="N39" s="105"/>
      <c r="O39" s="106"/>
      <c r="P39" s="110">
        <v>146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6" t="s">
        <v>159</v>
      </c>
      <c r="D40" s="69"/>
      <c r="E40" s="70" t="s">
        <v>160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8</v>
      </c>
      <c r="C41" s="128" t="s">
        <v>161</v>
      </c>
      <c r="D41" s="57"/>
      <c r="E41" s="100" t="s">
        <v>162</v>
      </c>
      <c r="F41" s="59"/>
      <c r="G41" s="125">
        <v>4</v>
      </c>
      <c r="H41" s="106"/>
      <c r="I41" s="119" t="s">
        <v>163</v>
      </c>
      <c r="J41" s="105"/>
      <c r="K41" s="105"/>
      <c r="L41" s="106"/>
      <c r="M41" s="110" t="s">
        <v>225</v>
      </c>
      <c r="N41" s="105"/>
      <c r="O41" s="106"/>
      <c r="P41" s="110">
        <v>142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6" t="s">
        <v>164</v>
      </c>
      <c r="D42" s="69"/>
      <c r="E42" s="127" t="s">
        <v>165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9</v>
      </c>
      <c r="C43" s="56" t="s">
        <v>147</v>
      </c>
      <c r="D43" s="57"/>
      <c r="E43" s="58" t="s">
        <v>166</v>
      </c>
      <c r="F43" s="59"/>
      <c r="G43" s="125">
        <v>2</v>
      </c>
      <c r="H43" s="106"/>
      <c r="I43" s="119" t="s">
        <v>149</v>
      </c>
      <c r="J43" s="105"/>
      <c r="K43" s="105"/>
      <c r="L43" s="106"/>
      <c r="M43" s="110" t="s">
        <v>226</v>
      </c>
      <c r="N43" s="105"/>
      <c r="O43" s="106"/>
      <c r="P43" s="110">
        <v>128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150</v>
      </c>
      <c r="D44" s="69"/>
      <c r="E44" s="70" t="s">
        <v>167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10</v>
      </c>
      <c r="C45" s="56" t="s">
        <v>229</v>
      </c>
      <c r="D45" s="57"/>
      <c r="E45" s="58" t="s">
        <v>230</v>
      </c>
      <c r="F45" s="59"/>
      <c r="G45" s="125">
        <v>4</v>
      </c>
      <c r="H45" s="106"/>
      <c r="I45" s="104" t="s">
        <v>136</v>
      </c>
      <c r="J45" s="105"/>
      <c r="K45" s="105"/>
      <c r="L45" s="106"/>
      <c r="M45" s="110" t="s">
        <v>231</v>
      </c>
      <c r="N45" s="105"/>
      <c r="O45" s="106"/>
      <c r="P45" s="110">
        <v>136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227</v>
      </c>
      <c r="D46" s="69"/>
      <c r="E46" s="70" t="s">
        <v>228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/>
      <c r="C47" s="56"/>
      <c r="D47" s="57"/>
      <c r="E47" s="58"/>
      <c r="F47" s="59"/>
      <c r="G47" s="125"/>
      <c r="H47" s="106"/>
      <c r="I47" s="104"/>
      <c r="J47" s="105"/>
      <c r="K47" s="105"/>
      <c r="L47" s="106"/>
      <c r="M47" s="110"/>
      <c r="N47" s="105"/>
      <c r="O47" s="106"/>
      <c r="P47" s="110"/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/>
      <c r="D48" s="69"/>
      <c r="E48" s="70"/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/>
      <c r="C49" s="56"/>
      <c r="D49" s="57"/>
      <c r="E49" s="58"/>
      <c r="F49" s="59"/>
      <c r="G49" s="125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/>
      <c r="D50" s="164"/>
      <c r="E50" s="165"/>
      <c r="F50" s="166"/>
      <c r="G50" s="107"/>
      <c r="H50" s="109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/>
      <c r="C51" s="56"/>
      <c r="D51" s="57"/>
      <c r="E51" s="58"/>
      <c r="F51" s="59"/>
      <c r="G51" s="125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/>
      <c r="D52" s="69"/>
      <c r="E52" s="70"/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/>
      <c r="C53" s="56"/>
      <c r="D53" s="57"/>
      <c r="E53" s="58"/>
      <c r="F53" s="59"/>
      <c r="G53" s="125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1" t="s">
        <v>232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47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9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 t="str">
        <f>IF(入力!C4="","",入力!C4)</f>
        <v>T10122198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 t="str">
        <f>IF(入力!G7="","",入力!G7)</f>
        <v>JVA003045466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 t="str">
        <f>IF(入力!G9="","",入力!G9)</f>
        <v>JVA011646525</v>
      </c>
      <c r="H17" s="13" t="str">
        <f>IF(入力!J9="","",入力!J9)</f>
        <v/>
      </c>
      <c r="I17" s="13">
        <f>IF(入力!M9="","",入力!M9)</f>
        <v>542054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生稲</v>
      </c>
      <c r="D18" s="13" t="str">
        <f>IF(入力!E12="","",入力!E12)</f>
        <v>美樹</v>
      </c>
      <c r="E18" s="13" t="str">
        <f>IF(入力!C11="","",入力!C11)</f>
        <v>イクイナ</v>
      </c>
      <c r="F18" s="13" t="str">
        <f>IF(入力!E11="","",入力!E11)</f>
        <v>ミキ</v>
      </c>
      <c r="G18" s="13" t="str">
        <f>IF(入力!G11="","",入力!G11)</f>
        <v>JVA000752435</v>
      </c>
      <c r="H18" s="13" t="str">
        <f>IF(入力!J11="","",入力!J11)</f>
        <v/>
      </c>
      <c r="I18" s="13">
        <f>IF(入力!M11="","",入力!M11)</f>
        <v>558593</v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0063</v>
      </c>
      <c r="T18" s="13" t="str">
        <f>IF(入力!P12="","",入力!P12)</f>
        <v>船橋市立習志野台4-59-14</v>
      </c>
      <c r="U18" s="13" t="str">
        <f>IF(入力!AL11="","",入力!AL11)</f>
        <v>090</v>
      </c>
      <c r="V18" s="13" t="str">
        <f>IF(入力!AK12="","",入力!AK12)</f>
        <v>3060</v>
      </c>
      <c r="W18" s="13" t="str">
        <f>IF(入力!AP12="","",入力!AP12)</f>
        <v>1494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細田</v>
      </c>
      <c r="D20" s="13" t="str">
        <f>IF(入力!E14="","",入力!E14)</f>
        <v>桂</v>
      </c>
      <c r="E20" s="13" t="str">
        <f>IF(入力!C13="","",入力!C13)</f>
        <v>ホソダ</v>
      </c>
      <c r="F20" s="13" t="str">
        <f>IF(入力!E13="","",入力!E13)</f>
        <v>カツラ</v>
      </c>
      <c r="G20" s="13" t="str">
        <f>IF(入力!G13="","",入力!G13)</f>
        <v>JVA005840021</v>
      </c>
      <c r="H20" s="13" t="str">
        <f>IF(入力!J13="","",入力!J13)</f>
        <v/>
      </c>
      <c r="I20" s="13">
        <f>IF(入力!M13="","",入力!M13)</f>
        <v>104475</v>
      </c>
      <c r="J20" s="13"/>
      <c r="K20" s="13"/>
      <c r="L20" s="13">
        <f>IF(入力!AT13="","",入力!AT13)</f>
        <v>81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0064</v>
      </c>
      <c r="T20" s="13" t="str">
        <f>IF(入力!P14="","",入力!P14)</f>
        <v>船橋市松が丘5-49-8</v>
      </c>
      <c r="U20" s="13" t="str">
        <f>IF(入力!AL13="","",入力!AL13)</f>
        <v>090</v>
      </c>
      <c r="V20" s="13" t="str">
        <f>IF(入力!AK14="","",入力!AK14)</f>
        <v>4379</v>
      </c>
      <c r="W20" s="13" t="str">
        <f>IF(入力!AP14="","",入力!AP14)</f>
        <v>7261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中谷</v>
      </c>
      <c r="D22" s="13" t="str">
        <f>IF(入力!E18="","",入力!E18)</f>
        <v>啓太</v>
      </c>
      <c r="E22" s="13" t="str">
        <f>IF(入力!C17="","",入力!C17)</f>
        <v>ナカヤ</v>
      </c>
      <c r="F22" s="13" t="str">
        <f>IF(入力!E17="","",入力!E17)</f>
        <v>ケイタ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274</v>
      </c>
      <c r="S22" s="13" t="str">
        <f>IF(入力!W17="","",入力!W17)</f>
        <v>0062</v>
      </c>
      <c r="T22" s="13" t="str">
        <f>IF(入力!P18="","",入力!P18)</f>
        <v>船橋市坪井町804-25</v>
      </c>
      <c r="U22" s="13" t="str">
        <f>IF(入力!AL17="","",入力!AL17)</f>
        <v>090</v>
      </c>
      <c r="V22" s="13" t="str">
        <f>IF(入力!AK18="","",入力!AK18)</f>
        <v>8170</v>
      </c>
      <c r="W22" s="13" t="str">
        <f>IF(入力!AP18="","",入力!AP18)</f>
        <v>3150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渡邉</v>
      </c>
      <c r="D24" s="51" t="str">
        <f>VLOOKUP($B$51,$A$53:$F$352,4)</f>
        <v>心陽</v>
      </c>
      <c r="E24" s="51" t="str">
        <f>VLOOKUP($B$51,$A$53:$F$352,5)</f>
        <v>ワタナベ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渡邉</v>
      </c>
      <c r="D53" s="13" t="str">
        <f>IF(入力!E28="","",入力!E28)</f>
        <v>心陽</v>
      </c>
      <c r="E53" s="13" t="str">
        <f>IF(入力!C27="","",入力!C27)</f>
        <v>ワタナベ</v>
      </c>
      <c r="F53" s="13" t="str">
        <f>IF(入力!E27="","",入力!E27)</f>
        <v>コハル</v>
      </c>
      <c r="G53" s="13" t="str">
        <f>IF(入力!M27="","",入力!M27)</f>
        <v>JVA018581737</v>
      </c>
      <c r="H53" s="13" t="str">
        <f>IF(入力!I27="","",入力!I27)</f>
        <v>船橋市立法田東小学校</v>
      </c>
      <c r="I53" s="13">
        <f>IF(入力!G27="","",入力!G27)</f>
        <v>6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開</v>
      </c>
      <c r="D54" s="13" t="str">
        <f>IF(入力!E30="","",入力!E30)</f>
        <v>詩</v>
      </c>
      <c r="E54" s="13" t="str">
        <f>IF(入力!C29="","",入力!C29)</f>
        <v>ヒラキ</v>
      </c>
      <c r="F54" s="13" t="str">
        <f>IF(入力!E29="","",入力!E29)</f>
        <v>ウタ</v>
      </c>
      <c r="G54" s="13" t="str">
        <f>IF(入力!M29="","",入力!M29)</f>
        <v>JVA018898415</v>
      </c>
      <c r="H54" s="13" t="str">
        <f>IF(入力!I29="","",入力!I29)</f>
        <v>船橋市立坪井小学校</v>
      </c>
      <c r="I54" s="13">
        <f>IF(入力!G29="","",入力!G29)</f>
        <v>6</v>
      </c>
      <c r="J54" s="13">
        <f>IF(入力!P29="","",入力!P29)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荒谷</v>
      </c>
      <c r="D55" s="13" t="str">
        <f>IF(入力!E32="","",入力!E32)</f>
        <v>雪綺花</v>
      </c>
      <c r="E55" s="13" t="str">
        <f>IF(入力!C31="","",入力!C31)</f>
        <v>アラヤ</v>
      </c>
      <c r="F55" s="13" t="str">
        <f>IF(入力!E31="","",入力!E31)</f>
        <v>ユキカ</v>
      </c>
      <c r="G55" s="13" t="str">
        <f>IF(入力!M31="","",入力!M31)</f>
        <v>JVA020459710</v>
      </c>
      <c r="H55" s="13" t="str">
        <f>IF(入力!I31="","",入力!I31)</f>
        <v>船橋市立坪井小学校</v>
      </c>
      <c r="I55" s="13">
        <f>IF(入力!G31="","",入力!G31)</f>
        <v>6</v>
      </c>
      <c r="J55" s="13">
        <f>IF(入力!P31="","",入力!P31)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今井</v>
      </c>
      <c r="D56" s="13" t="str">
        <f>IF(入力!E34="","",入力!E34)</f>
        <v>陽咲</v>
      </c>
      <c r="E56" s="13" t="str">
        <f>IF(入力!C33="","",入力!C33)</f>
        <v>イマイ</v>
      </c>
      <c r="F56" s="13" t="str">
        <f>IF(入力!E33="","",入力!E33)</f>
        <v>ヒサキ</v>
      </c>
      <c r="G56" s="13" t="str">
        <f>IF(入力!M33="","",入力!M33)</f>
        <v>JVA021929854</v>
      </c>
      <c r="H56" s="13" t="str">
        <f>IF(入力!I33="","",入力!I33)</f>
        <v>八千代市立
みどりが丘小学校</v>
      </c>
      <c r="I56" s="13">
        <f>IF(入力!G33="","",入力!G33)</f>
        <v>6</v>
      </c>
      <c r="J56" s="13">
        <f>IF(入力!P33="","",入力!P33)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髙野</v>
      </c>
      <c r="D57" s="13" t="str">
        <f>IF(入力!E36="","",入力!E36)</f>
        <v>咲奈</v>
      </c>
      <c r="E57" s="13" t="str">
        <f>IF(入力!C35="","",入力!C35)</f>
        <v>タカノ</v>
      </c>
      <c r="F57" s="13" t="str">
        <f>IF(入力!E35="","",入力!E35)</f>
        <v>サナ</v>
      </c>
      <c r="G57" s="13" t="str">
        <f>IF(入力!M35="","",入力!M35)</f>
        <v>JVA021475689</v>
      </c>
      <c r="H57" s="13" t="str">
        <f>IF(入力!I35="","",入力!I35)</f>
        <v>船橋市立坪井小学校</v>
      </c>
      <c r="I57" s="13">
        <f>IF(入力!G35="","",入力!G35)</f>
        <v>6</v>
      </c>
      <c r="J57" s="13">
        <f>IF(入力!P35="","",入力!P35)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鈴木</v>
      </c>
      <c r="D58" s="13" t="str">
        <f>IF(入力!E38="","",入力!E38)</f>
        <v>くる美</v>
      </c>
      <c r="E58" s="13" t="str">
        <f>IF(入力!C37="","",入力!C37)</f>
        <v>スズキ</v>
      </c>
      <c r="F58" s="13" t="str">
        <f>IF(入力!E37="","",入力!E37)</f>
        <v>クルミ</v>
      </c>
      <c r="G58" s="13" t="str">
        <f>IF(入力!M37="","",入力!M37)</f>
        <v>JVA021475672</v>
      </c>
      <c r="H58" s="13" t="str">
        <f>IF(入力!I37="","",入力!I37)</f>
        <v>船橋市立坪井小学校</v>
      </c>
      <c r="I58" s="13">
        <f>IF(入力!G37="","",入力!G37)</f>
        <v>6</v>
      </c>
      <c r="J58" s="13">
        <f>IF(入力!P37="","",入力!P37)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松尾</v>
      </c>
      <c r="D59" s="13" t="str">
        <f>IF(入力!E40="","",入力!E40)</f>
        <v>梓咲</v>
      </c>
      <c r="E59" s="13" t="str">
        <f>IF(入力!C39="","",入力!C39)</f>
        <v>マツオ</v>
      </c>
      <c r="F59" s="13" t="str">
        <f>IF(入力!E39="","",入力!E39)</f>
        <v>アズサ</v>
      </c>
      <c r="G59" s="13" t="str">
        <f>IF(入力!M39="","",入力!M39)</f>
        <v>JVA023154391</v>
      </c>
      <c r="H59" s="13" t="str">
        <f>IF(入力!I39="","",入力!I39)</f>
        <v>船橋市立古和釜小学校</v>
      </c>
      <c r="I59" s="13">
        <f>IF(入力!G39="","",入力!G39)</f>
        <v>6</v>
      </c>
      <c r="J59" s="13">
        <f>IF(入力!P39="","",入力!P39)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細野</v>
      </c>
      <c r="D60" s="13" t="str">
        <f>IF(入力!E42="","",入力!E42)</f>
        <v>彩葉</v>
      </c>
      <c r="E60" s="13" t="str">
        <f>IF(入力!C41="","",入力!C41)</f>
        <v>ホソノ</v>
      </c>
      <c r="F60" s="13" t="str">
        <f>IF(入力!E41="","",入力!E41)</f>
        <v>イロハ</v>
      </c>
      <c r="G60" s="13" t="str">
        <f>IF(入力!M41="","",入力!M41)</f>
        <v>JVA022983428</v>
      </c>
      <c r="H60" s="13" t="str">
        <f>IF(入力!I41="","",入力!I41)</f>
        <v>船橋市立八木ケ谷小学校</v>
      </c>
      <c r="I60" s="13">
        <f>IF(入力!G41="","",入力!G41)</f>
        <v>4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今井</v>
      </c>
      <c r="D61" s="13" t="str">
        <f>IF(入力!E44="","",入力!E44)</f>
        <v>咲瑛</v>
      </c>
      <c r="E61" s="13" t="str">
        <f>IF(入力!C43="","",入力!C43)</f>
        <v>イマイ</v>
      </c>
      <c r="F61" s="13" t="str">
        <f>IF(入力!E43="","",入力!E43)</f>
        <v>サエ</v>
      </c>
      <c r="G61" s="13" t="str">
        <f>IF(入力!M43="","",入力!M43)</f>
        <v>JVA023154407</v>
      </c>
      <c r="H61" s="13" t="str">
        <f>IF(入力!I43="","",入力!I43)</f>
        <v>八千代市立
みどりが丘小学校</v>
      </c>
      <c r="I61" s="13">
        <f>IF(入力!G43="","",入力!G43)</f>
        <v>2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平瀬</v>
      </c>
      <c r="D62" s="13" t="str">
        <f>IF(入力!E46="","",入力!E46)</f>
        <v>華</v>
      </c>
      <c r="E62" s="13" t="str">
        <f>IF(入力!C45="","",入力!C45)</f>
        <v>ヒラセ</v>
      </c>
      <c r="F62" s="13" t="str">
        <f>IF(入力!E45="","",入力!E45)</f>
        <v>ハナ</v>
      </c>
      <c r="G62" s="13" t="str">
        <f>IF(入力!M45="","",入力!M45)</f>
        <v>JVA023698932</v>
      </c>
      <c r="H62" s="13" t="str">
        <f>IF(入力!I45="","",入力!I45)</f>
        <v>船橋市立坪井小学校</v>
      </c>
      <c r="I62" s="13">
        <f>IF(入力!G45="","",入力!G45)</f>
        <v>4</v>
      </c>
      <c r="J62" s="13">
        <f>IF(入力!P45="","",入力!P45)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美樹 生稲</cp:lastModifiedBy>
  <cp:lastPrinted>2016-05-09T15:17:35Z</cp:lastPrinted>
  <dcterms:created xsi:type="dcterms:W3CDTF">2014-04-05T09:56:00Z</dcterms:created>
  <dcterms:modified xsi:type="dcterms:W3CDTF">2026-04-20T22:37:09Z</dcterms:modified>
</cp:coreProperties>
</file>