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<sst xmlns="http://schemas.openxmlformats.org/spreadsheetml/2006/main" count="286" uniqueCount="223">
  <si>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</si>
  <si>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</si>
  <si>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</si>
  <si>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</si>
  <si>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</si>
  <si>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</si>
  <si>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</si>
  <si>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</si>
  <si>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</si>
  <si>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</si>
  <si>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</si>
  <si>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</si>
  <si>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</si>
  <si>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</si>
  <si>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</si>
  <si>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</si>
  <si>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</si>
  <si>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</si>
  <si>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</si>
  <si>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</si>
  <si>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</si>
  <si>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</si>
  <si>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</si>
  <si>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</si>
  <si>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</si>
  <si>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</si>
  <si>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</si>
  <si>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</si>
  <si>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</si>
  <si>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</si>
  <si>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</si>
  <si>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</si>
  <si>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</si>
  <si>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</si>
  <si>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</si>
  <si>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</si>
  <si>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</si>
  <si>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</si>
  <si>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</si>
  <si>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</si>
  <si>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</si>
  <si>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</si>
  <si>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</si>
  <si>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</si>
  <si>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</si>
  <si>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</si>
  <si>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</si>
  <si>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</si>
  <si>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</si>
  <si>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</si>
  <si>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</si>
  <si>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</si>
  <si>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</si>
  <si>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</si>
  <si>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</si>
  <si>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</si>
  <si>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</si>
  <si>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</si>
  <si>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</si>
  <si>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</si>
  <si>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</si>
  <si>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</si>
  <si>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</si>
  <si>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</si>
  <si>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</si>
  <si>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</si>
  <si>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</si>
  <si>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</si>
  <si>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</si>
  <si>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</si>
  <si>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</si>
  <si>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</si>
  <si>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</si>
  <si>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</si>
  <si>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</si>
  <si>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</si>
  <si>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</si>
  <si>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</si>
  <si>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</si>
  <si>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</si>
  <si>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</si>
  <si>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</si>
  <si>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</si>
  <si>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</si>
  <si>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</si>
  <si>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</si>
  <si>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</si>
  <si>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</si>
  <si>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</si>
  <si>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</si>
  <si>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</si>
  <si>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</si>
  <si>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</si>
  <si>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</si>
  <si>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</si>
  <si>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</si>
  <si>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</si>
  <si>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</si>
  <si>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</si>
  <si>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</si>
  <si>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</si>
  <si>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</si>
  <si>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</si>
  <si>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</si>
  <si>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</si>
  <si>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</si>
  <si>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</si>
  <si>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</si>
  <si>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</si>
  <si>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</si>
  <si>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</si>
  <si>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</si>
  <si>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</si>
  <si>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</si>
  <si>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</si>
  <si>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</si>
  <si>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</si>
  <si>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</si>
  <si>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</si>
  <si>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</si>
  <si>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</si>
  <si>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</si>
  <si>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</si>
  <si>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</si>
  <si>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</si>
  <si>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</si>
  <si>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</si>
  <si>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</si>
  <si>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</si>
  <si>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</si>
  <si>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</si>
  <si>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</si>
  <si>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</si>
  <si>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</si>
  <si>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</si>
  <si>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北西支部</t>
    <rPh sb="0" eb="2">
      <t>ホクセイ</t>
    </rPh>
    <rPh sb="2" eb="4">
      <t>シブ</t>
    </rPh>
    <phoneticPr fontId="2"/>
  </si>
  <si>
    <t>東武アーバンパークライン</t>
    <rPh sb="0" eb="2">
      <t>トウブ</t>
    </rPh>
    <phoneticPr fontId="2"/>
  </si>
  <si>
    <t>馬込沢</t>
    <rPh sb="0" eb="2">
      <t>マゴメ</t>
    </rPh>
    <rPh sb="2" eb="3">
      <t>サワ</t>
    </rPh>
    <phoneticPr fontId="2"/>
  </si>
  <si>
    <t>タナカ</t>
    <phoneticPr fontId="2"/>
  </si>
  <si>
    <t>タツオ</t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</si>
  <si>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</si>
  <si>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</si>
  <si>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０９１Ｃ００４１９３</t>
    <phoneticPr fontId="2"/>
  </si>
  <si>
    <t>２７３</t>
    <phoneticPr fontId="2"/>
  </si>
  <si>
    <t>００４１</t>
    <phoneticPr fontId="2"/>
  </si>
  <si>
    <t>千葉県船橋市旭町２－１０－２１</t>
    <rPh sb="0" eb="3">
      <t>チバケン</t>
    </rPh>
    <rPh sb="3" eb="6">
      <t>フナバシシ</t>
    </rPh>
    <rPh sb="6" eb="7">
      <t>アサヒ</t>
    </rPh>
    <rPh sb="7" eb="8">
      <t>チョウ</t>
    </rPh>
    <phoneticPr fontId="2"/>
  </si>
  <si>
    <t>０４７</t>
    <phoneticPr fontId="2"/>
  </si>
  <si>
    <t>４３８</t>
    <phoneticPr fontId="2"/>
  </si>
  <si>
    <t>６３５６</t>
    <phoneticPr fontId="2"/>
  </si>
  <si>
    <t>オンダ</t>
    <phoneticPr fontId="2"/>
  </si>
  <si>
    <t>恩田</t>
    <rPh sb="0" eb="2">
      <t>オンダ</t>
    </rPh>
    <phoneticPr fontId="2"/>
  </si>
  <si>
    <t>健史</t>
    <rPh sb="0" eb="2">
      <t>タケシ</t>
    </rPh>
    <phoneticPr fontId="2"/>
  </si>
  <si>
    <t>００４８</t>
    <phoneticPr fontId="2"/>
  </si>
  <si>
    <t>千葉県船橋市丸山２－４９－１１</t>
    <rPh sb="0" eb="3">
      <t>チバケン</t>
    </rPh>
    <rPh sb="3" eb="6">
      <t>フナバシシ</t>
    </rPh>
    <rPh sb="6" eb="8">
      <t>マルヤマ</t>
    </rPh>
    <phoneticPr fontId="2"/>
  </si>
  <si>
    <t>０９０</t>
    <phoneticPr fontId="2"/>
  </si>
  <si>
    <t>２２４０</t>
    <phoneticPr fontId="2"/>
  </si>
  <si>
    <t>７２０５</t>
    <phoneticPr fontId="2"/>
  </si>
  <si>
    <t>ヒラノ</t>
    <phoneticPr fontId="2"/>
  </si>
  <si>
    <t>トシカズ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</si>
  <si>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</si>
  <si>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</si>
  <si>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０８５１</t>
    <phoneticPr fontId="2"/>
  </si>
  <si>
    <t>千葉県船橋市馬込町９０１</t>
    <rPh sb="0" eb="3">
      <t>チバケン</t>
    </rPh>
    <rPh sb="3" eb="6">
      <t>フナバシシ</t>
    </rPh>
    <rPh sb="6" eb="9">
      <t>マゴメマチ</t>
    </rPh>
    <phoneticPr fontId="2"/>
  </si>
  <si>
    <t>４３８</t>
    <phoneticPr fontId="2"/>
  </si>
  <si>
    <t>６８９３</t>
    <phoneticPr fontId="2"/>
  </si>
  <si>
    <t>①</t>
    <phoneticPr fontId="2"/>
  </si>
  <si>
    <t>サクライ</t>
    <phoneticPr fontId="2"/>
  </si>
  <si>
    <t>ユイ</t>
    <phoneticPr fontId="2"/>
  </si>
  <si>
    <t>櫻井</t>
    <rPh sb="0" eb="2">
      <t>サクライ</t>
    </rPh>
    <phoneticPr fontId="2"/>
  </si>
  <si>
    <t>優衣</t>
    <rPh sb="0" eb="2">
      <t>ユイ</t>
    </rPh>
    <phoneticPr fontId="2"/>
  </si>
  <si>
    <t>船橋市立法典東小学校</t>
    <rPh sb="0" eb="3">
      <t>フナバシシ</t>
    </rPh>
    <rPh sb="4" eb="6">
      <t>ホウテン</t>
    </rPh>
    <rPh sb="6" eb="7">
      <t>ヒガシ</t>
    </rPh>
    <rPh sb="7" eb="10">
      <t>ショウガッコウ</t>
    </rPh>
    <phoneticPr fontId="2"/>
  </si>
  <si>
    <t>ホソノ</t>
    <phoneticPr fontId="2"/>
  </si>
  <si>
    <t>ナナミ</t>
    <phoneticPr fontId="2"/>
  </si>
  <si>
    <t>細野</t>
    <rPh sb="0" eb="2">
      <t>ホソノ</t>
    </rPh>
    <phoneticPr fontId="2"/>
  </si>
  <si>
    <t>七海</t>
    <rPh sb="0" eb="2">
      <t>ナナミ</t>
    </rPh>
    <phoneticPr fontId="2"/>
  </si>
  <si>
    <t>船橋市立八木が谷小学校</t>
    <rPh sb="0" eb="2">
      <t>フナバシ</t>
    </rPh>
    <rPh sb="2" eb="4">
      <t>シリツ</t>
    </rPh>
    <rPh sb="4" eb="6">
      <t>ヤキ</t>
    </rPh>
    <rPh sb="7" eb="8">
      <t>ヤ</t>
    </rPh>
    <rPh sb="8" eb="11">
      <t>ショウガッコウ</t>
    </rPh>
    <phoneticPr fontId="2"/>
  </si>
  <si>
    <t>コウゴ</t>
    <phoneticPr fontId="2"/>
  </si>
  <si>
    <t>ハルナ</t>
    <phoneticPr fontId="2"/>
  </si>
  <si>
    <t>向後</t>
    <rPh sb="0" eb="2">
      <t>コウゴ</t>
    </rPh>
    <phoneticPr fontId="2"/>
  </si>
  <si>
    <t>陽菜</t>
    <rPh sb="0" eb="2">
      <t>ハルナ</t>
    </rPh>
    <phoneticPr fontId="2"/>
  </si>
  <si>
    <t>船橋市立丸山小学校</t>
    <rPh sb="0" eb="2">
      <t>フナバシ</t>
    </rPh>
    <rPh sb="2" eb="4">
      <t>シリツ</t>
    </rPh>
    <rPh sb="4" eb="6">
      <t>マルヤマ</t>
    </rPh>
    <rPh sb="6" eb="9">
      <t>ショウガッコウ</t>
    </rPh>
    <phoneticPr fontId="2"/>
  </si>
  <si>
    <t>ノモト</t>
    <phoneticPr fontId="2"/>
  </si>
  <si>
    <t>ユヅキ</t>
    <phoneticPr fontId="2"/>
  </si>
  <si>
    <t>野本</t>
    <rPh sb="0" eb="2">
      <t>ノモト</t>
    </rPh>
    <phoneticPr fontId="2"/>
  </si>
  <si>
    <t>結月</t>
    <rPh sb="0" eb="1">
      <t>ケツ</t>
    </rPh>
    <rPh sb="1" eb="2">
      <t>ツキ</t>
    </rPh>
    <phoneticPr fontId="2"/>
  </si>
  <si>
    <t>船橋市立法典小学校</t>
    <rPh sb="0" eb="2">
      <t>フナバシ</t>
    </rPh>
    <rPh sb="2" eb="4">
      <t>シリツ</t>
    </rPh>
    <rPh sb="4" eb="6">
      <t>ホウテン</t>
    </rPh>
    <rPh sb="6" eb="9">
      <t>ショウガッコウ</t>
    </rPh>
    <phoneticPr fontId="2"/>
  </si>
  <si>
    <t>テラツボ</t>
    <phoneticPr fontId="2"/>
  </si>
  <si>
    <t>リノン</t>
    <phoneticPr fontId="2"/>
  </si>
  <si>
    <t>寺坪</t>
    <rPh sb="0" eb="1">
      <t>テラ</t>
    </rPh>
    <rPh sb="1" eb="2">
      <t>ツボ</t>
    </rPh>
    <phoneticPr fontId="2"/>
  </si>
  <si>
    <t>璃音</t>
    <rPh sb="0" eb="1">
      <t>リ</t>
    </rPh>
    <rPh sb="1" eb="2">
      <t>オト</t>
    </rPh>
    <phoneticPr fontId="2"/>
  </si>
  <si>
    <t>アヤネ</t>
    <phoneticPr fontId="2"/>
  </si>
  <si>
    <t>彩羽</t>
    <rPh sb="0" eb="1">
      <t>イロド</t>
    </rPh>
    <rPh sb="1" eb="2">
      <t>ハネ</t>
    </rPh>
    <phoneticPr fontId="2"/>
  </si>
  <si>
    <t>カキサカ</t>
    <phoneticPr fontId="2"/>
  </si>
  <si>
    <t>ユメ</t>
    <phoneticPr fontId="2"/>
  </si>
  <si>
    <t>柿坂</t>
    <rPh sb="0" eb="1">
      <t>カキ</t>
    </rPh>
    <rPh sb="1" eb="2">
      <t>サカ</t>
    </rPh>
    <phoneticPr fontId="2"/>
  </si>
  <si>
    <t>優芽</t>
    <rPh sb="0" eb="1">
      <t>ユウ</t>
    </rPh>
    <rPh sb="1" eb="2">
      <t>メ</t>
    </rPh>
    <phoneticPr fontId="2"/>
  </si>
  <si>
    <t>船橋市立法典西小学校</t>
    <rPh sb="0" eb="2">
      <t>フナバシ</t>
    </rPh>
    <rPh sb="2" eb="4">
      <t>シリツ</t>
    </rPh>
    <rPh sb="4" eb="6">
      <t>ホウテン</t>
    </rPh>
    <rPh sb="6" eb="7">
      <t>ニシ</t>
    </rPh>
    <rPh sb="7" eb="10">
      <t>ショウガッコウ</t>
    </rPh>
    <phoneticPr fontId="2"/>
  </si>
  <si>
    <t>タカサキ</t>
    <phoneticPr fontId="2"/>
  </si>
  <si>
    <t>高崎</t>
    <rPh sb="0" eb="2">
      <t>タカサキ</t>
    </rPh>
    <phoneticPr fontId="2"/>
  </si>
  <si>
    <t>ナミキ</t>
    <phoneticPr fontId="2"/>
  </si>
  <si>
    <t>並木</t>
    <rPh sb="0" eb="2">
      <t>ナミキ</t>
    </rPh>
    <phoneticPr fontId="2"/>
  </si>
  <si>
    <t>結唯</t>
    <rPh sb="0" eb="1">
      <t>ムスビ</t>
    </rPh>
    <rPh sb="1" eb="2">
      <t>ユイ</t>
    </rPh>
    <phoneticPr fontId="2"/>
  </si>
  <si>
    <t>船橋市立塚田小学校</t>
    <rPh sb="0" eb="2">
      <t>フナバシ</t>
    </rPh>
    <rPh sb="2" eb="4">
      <t>シリツ</t>
    </rPh>
    <rPh sb="4" eb="6">
      <t>ツカダ</t>
    </rPh>
    <rPh sb="6" eb="9">
      <t>ショウガッコウ</t>
    </rPh>
    <phoneticPr fontId="2"/>
  </si>
  <si>
    <t>タカハシ</t>
    <phoneticPr fontId="2"/>
  </si>
  <si>
    <t>アヤカ</t>
    <phoneticPr fontId="2"/>
  </si>
  <si>
    <t>高橋</t>
    <rPh sb="0" eb="2">
      <t>タカハシ</t>
    </rPh>
    <phoneticPr fontId="2"/>
  </si>
  <si>
    <t>彩華</t>
    <rPh sb="0" eb="1">
      <t>イロド</t>
    </rPh>
    <rPh sb="1" eb="2">
      <t>カ</t>
    </rPh>
    <phoneticPr fontId="2"/>
  </si>
  <si>
    <t>ワタナベ</t>
    <phoneticPr fontId="2"/>
  </si>
  <si>
    <t>コハル</t>
    <phoneticPr fontId="2"/>
  </si>
  <si>
    <t>渡邉</t>
    <rPh sb="0" eb="2">
      <t>ワタナベ</t>
    </rPh>
    <phoneticPr fontId="2"/>
  </si>
  <si>
    <t>心陽</t>
    <rPh sb="0" eb="1">
      <t>ココロ</t>
    </rPh>
    <rPh sb="1" eb="2">
      <t>ヨウ</t>
    </rPh>
    <phoneticPr fontId="2"/>
  </si>
  <si>
    <t>カミオオサコ</t>
    <phoneticPr fontId="2"/>
  </si>
  <si>
    <t>ルイ</t>
    <phoneticPr fontId="2"/>
  </si>
  <si>
    <t>上大迫</t>
    <rPh sb="0" eb="1">
      <t>カミ</t>
    </rPh>
    <rPh sb="1" eb="3">
      <t>オオサコ</t>
    </rPh>
    <phoneticPr fontId="2"/>
  </si>
  <si>
    <t>琉衣</t>
    <rPh sb="0" eb="1">
      <t>ル</t>
    </rPh>
    <rPh sb="1" eb="2">
      <t>イ</t>
    </rPh>
    <phoneticPr fontId="2"/>
  </si>
  <si>
    <t>ケンジ</t>
    <phoneticPr fontId="2"/>
  </si>
  <si>
    <t>利一</t>
    <rPh sb="0" eb="1">
      <t>トシ</t>
    </rPh>
    <rPh sb="1" eb="2">
      <t>イチ</t>
    </rPh>
    <phoneticPr fontId="2"/>
  </si>
  <si>
    <t>トシカズ</t>
    <phoneticPr fontId="2"/>
  </si>
  <si>
    <t>0851</t>
    <phoneticPr fontId="2"/>
  </si>
  <si>
    <t>047</t>
    <phoneticPr fontId="2"/>
  </si>
  <si>
    <t>438</t>
    <phoneticPr fontId="2"/>
  </si>
  <si>
    <t>6893</t>
    <phoneticPr fontId="2"/>
  </si>
  <si>
    <t>信条のつなぐバレーで、まずは１勝を目指し、チーム一丸で挑みます。</t>
    <rPh sb="0" eb="2">
      <t>シンジョウ</t>
    </rPh>
    <rPh sb="15" eb="16">
      <t>ショウ</t>
    </rPh>
    <rPh sb="17" eb="19">
      <t>メザ</t>
    </rPh>
    <rPh sb="24" eb="26">
      <t>イチガン</t>
    </rPh>
    <rPh sb="27" eb="28">
      <t>イド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</si>
</sst>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22" zoomScaleNormal="100" workbookViewId="0">
      <selection activeCell="AL32" sqref="AL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/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62" t="s">
        <v>133</v>
      </c>
      <c r="K3" s="63"/>
      <c r="L3" s="63"/>
      <c r="M3" s="63"/>
      <c r="N3" s="63"/>
      <c r="O3" s="64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135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431606335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4">
        <v>21018</v>
      </c>
      <c r="K5" s="124"/>
      <c r="L5" s="124"/>
      <c r="M5" s="124"/>
      <c r="N5" s="124"/>
      <c r="O5" s="124"/>
      <c r="P5" s="179" t="s">
        <v>136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137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3" t="s">
        <v>138</v>
      </c>
      <c r="D7" s="89"/>
      <c r="E7" s="114" t="s">
        <v>139</v>
      </c>
      <c r="F7" s="90"/>
      <c r="G7" s="71">
        <v>506095633</v>
      </c>
      <c r="H7" s="71"/>
      <c r="I7" s="71"/>
      <c r="J7" s="71"/>
      <c r="K7" s="71"/>
      <c r="L7" s="71"/>
      <c r="M7" s="125" t="s">
        <v>142</v>
      </c>
      <c r="N7" s="71"/>
      <c r="O7" s="71"/>
      <c r="P7" s="68" t="s">
        <v>7</v>
      </c>
      <c r="Q7" s="69"/>
      <c r="R7" s="87" t="s">
        <v>143</v>
      </c>
      <c r="S7" s="87"/>
      <c r="T7" s="87"/>
      <c r="U7" s="87"/>
      <c r="V7" s="30" t="s">
        <v>8</v>
      </c>
      <c r="W7" s="86" t="s">
        <v>144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6" t="s">
        <v>146</v>
      </c>
      <c r="AM7" s="126"/>
      <c r="AN7" s="126"/>
      <c r="AO7" s="126"/>
      <c r="AP7" s="126"/>
      <c r="AQ7" s="126"/>
      <c r="AR7" s="126"/>
      <c r="AS7" s="39" t="s">
        <v>10</v>
      </c>
      <c r="AT7" s="242">
        <v>72</v>
      </c>
    </row>
    <row r="8" spans="1:51" ht="18" customHeight="1">
      <c r="A8" s="78"/>
      <c r="B8" s="79"/>
      <c r="C8" s="116" t="s">
        <v>140</v>
      </c>
      <c r="D8" s="117"/>
      <c r="E8" s="118" t="s">
        <v>141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7" t="s">
        <v>145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147</v>
      </c>
      <c r="AL8" s="130"/>
      <c r="AM8" s="130"/>
      <c r="AN8" s="130"/>
      <c r="AO8" s="40" t="s">
        <v>11</v>
      </c>
      <c r="AP8" s="130" t="s">
        <v>148</v>
      </c>
      <c r="AQ8" s="130"/>
      <c r="AR8" s="130"/>
      <c r="AS8" s="131"/>
      <c r="AT8" s="242"/>
    </row>
    <row r="9" spans="1:51" ht="14.45" customHeight="1">
      <c r="A9" s="78" t="s">
        <v>82</v>
      </c>
      <c r="B9" s="79"/>
      <c r="C9" s="113" t="s">
        <v>149</v>
      </c>
      <c r="D9" s="89"/>
      <c r="E9" s="114" t="s">
        <v>215</v>
      </c>
      <c r="F9" s="90"/>
      <c r="G9" s="71">
        <v>519005961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143</v>
      </c>
      <c r="S9" s="87"/>
      <c r="T9" s="87"/>
      <c r="U9" s="87"/>
      <c r="V9" s="30" t="s">
        <v>8</v>
      </c>
      <c r="W9" s="86" t="s">
        <v>152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6" t="s">
        <v>154</v>
      </c>
      <c r="AM9" s="126"/>
      <c r="AN9" s="126"/>
      <c r="AO9" s="126"/>
      <c r="AP9" s="126"/>
      <c r="AQ9" s="126"/>
      <c r="AR9" s="126"/>
      <c r="AS9" s="39" t="s">
        <v>126</v>
      </c>
      <c r="AT9" s="243">
        <v>50</v>
      </c>
    </row>
    <row r="10" spans="1:51" ht="18" customHeight="1">
      <c r="A10" s="78"/>
      <c r="B10" s="79"/>
      <c r="C10" s="116" t="s">
        <v>150</v>
      </c>
      <c r="D10" s="117"/>
      <c r="E10" s="118" t="s">
        <v>151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7" t="s">
        <v>153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155</v>
      </c>
      <c r="AL10" s="130"/>
      <c r="AM10" s="130"/>
      <c r="AN10" s="130"/>
      <c r="AO10" s="40" t="s">
        <v>127</v>
      </c>
      <c r="AP10" s="130" t="s">
        <v>156</v>
      </c>
      <c r="AQ10" s="130"/>
      <c r="AR10" s="130"/>
      <c r="AS10" s="131"/>
      <c r="AT10" s="243"/>
    </row>
    <row r="11" spans="1:51" ht="14.45" customHeight="1">
      <c r="A11" s="78" t="s">
        <v>83</v>
      </c>
      <c r="B11" s="79"/>
      <c r="C11" s="113" t="s">
        <v>157</v>
      </c>
      <c r="D11" s="89"/>
      <c r="E11" s="114" t="s">
        <v>217</v>
      </c>
      <c r="F11" s="90"/>
      <c r="G11" s="71">
        <v>506435354</v>
      </c>
      <c r="H11" s="71"/>
      <c r="I11" s="71"/>
      <c r="J11" s="71">
        <v>10067</v>
      </c>
      <c r="K11" s="71"/>
      <c r="L11" s="71"/>
      <c r="M11" s="71"/>
      <c r="N11" s="71"/>
      <c r="O11" s="71"/>
      <c r="P11" s="68" t="s">
        <v>7</v>
      </c>
      <c r="Q11" s="69"/>
      <c r="R11" s="87" t="s">
        <v>143</v>
      </c>
      <c r="S11" s="87"/>
      <c r="T11" s="87"/>
      <c r="U11" s="87"/>
      <c r="V11" s="30" t="s">
        <v>8</v>
      </c>
      <c r="W11" s="86" t="s">
        <v>218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6" t="s">
        <v>219</v>
      </c>
      <c r="AM11" s="126"/>
      <c r="AN11" s="126"/>
      <c r="AO11" s="126"/>
      <c r="AP11" s="126"/>
      <c r="AQ11" s="126"/>
      <c r="AR11" s="126"/>
      <c r="AS11" s="39" t="s">
        <v>126</v>
      </c>
      <c r="AT11" s="243">
        <v>83</v>
      </c>
    </row>
    <row r="12" spans="1:51" ht="18" customHeight="1">
      <c r="A12" s="78"/>
      <c r="B12" s="79"/>
      <c r="C12" s="116" t="s">
        <v>159</v>
      </c>
      <c r="D12" s="117"/>
      <c r="E12" s="118" t="s">
        <v>216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7" t="s">
        <v>162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29" t="s">
        <v>220</v>
      </c>
      <c r="AL12" s="130"/>
      <c r="AM12" s="130"/>
      <c r="AN12" s="130"/>
      <c r="AO12" s="40" t="s">
        <v>127</v>
      </c>
      <c r="AP12" s="130" t="s">
        <v>221</v>
      </c>
      <c r="AQ12" s="130"/>
      <c r="AR12" s="130"/>
      <c r="AS12" s="131"/>
      <c r="AT12" s="243"/>
    </row>
    <row r="13" spans="1:51" ht="15" customHeight="1">
      <c r="A13" s="78" t="s">
        <v>84</v>
      </c>
      <c r="B13" s="79"/>
      <c r="C13" s="142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4"/>
    </row>
    <row r="14" spans="1:51" ht="18" customHeight="1">
      <c r="A14" s="78"/>
      <c r="B14" s="79"/>
      <c r="C14" s="132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4"/>
    </row>
    <row r="15" spans="1:51" ht="15" customHeight="1">
      <c r="A15" s="123" t="s">
        <v>98</v>
      </c>
      <c r="B15" s="79"/>
      <c r="C15" s="113" t="s">
        <v>157</v>
      </c>
      <c r="D15" s="89"/>
      <c r="E15" s="114" t="s">
        <v>158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143</v>
      </c>
      <c r="S15" s="87"/>
      <c r="T15" s="87"/>
      <c r="U15" s="87"/>
      <c r="V15" s="29" t="s">
        <v>8</v>
      </c>
      <c r="W15" s="86" t="s">
        <v>161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6" t="s">
        <v>146</v>
      </c>
      <c r="AM15" s="126"/>
      <c r="AN15" s="126"/>
      <c r="AO15" s="126"/>
      <c r="AP15" s="126"/>
      <c r="AQ15" s="126"/>
      <c r="AR15" s="126"/>
      <c r="AS15" s="39" t="s">
        <v>126</v>
      </c>
      <c r="AT15" s="243">
        <v>83</v>
      </c>
    </row>
    <row r="16" spans="1:51" ht="18" customHeight="1">
      <c r="A16" s="78"/>
      <c r="B16" s="79"/>
      <c r="C16" s="116" t="s">
        <v>159</v>
      </c>
      <c r="D16" s="117"/>
      <c r="E16" s="118" t="s">
        <v>160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162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163</v>
      </c>
      <c r="AL16" s="130"/>
      <c r="AM16" s="130"/>
      <c r="AN16" s="130"/>
      <c r="AO16" s="40" t="s">
        <v>127</v>
      </c>
      <c r="AP16" s="130" t="s">
        <v>164</v>
      </c>
      <c r="AQ16" s="130"/>
      <c r="AR16" s="130"/>
      <c r="AS16" s="131"/>
      <c r="AT16" s="243"/>
    </row>
    <row r="17" spans="1:46">
      <c r="A17" s="78" t="s">
        <v>0</v>
      </c>
      <c r="B17" s="79"/>
      <c r="C17" s="137" t="str">
        <f>IF(P16="","",P16)</f>
        <v>千葉県船橋市馬込町９０１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7" t="str">
        <f>IF(AL15="","",AL15&amp;"-"&amp;AK16&amp;"-"&amp;AP16)</f>
        <v>０４７-４３８-６８９３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1" t="s">
        <v>130</v>
      </c>
      <c r="B23" s="120" t="s">
        <v>86</v>
      </c>
      <c r="C23" s="138" t="s">
        <v>105</v>
      </c>
      <c r="D23" s="139"/>
      <c r="E23" s="140" t="s">
        <v>106</v>
      </c>
      <c r="F23" s="141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8" t="s">
        <v>99</v>
      </c>
      <c r="Q23" s="120"/>
      <c r="R23" s="120"/>
      <c r="S23" s="120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6" t="s">
        <v>165</v>
      </c>
      <c r="C25" s="113" t="s">
        <v>166</v>
      </c>
      <c r="D25" s="89"/>
      <c r="E25" s="114" t="s">
        <v>167</v>
      </c>
      <c r="F25" s="90"/>
      <c r="G25" s="100">
        <v>6</v>
      </c>
      <c r="H25" s="96"/>
      <c r="I25" s="94" t="s">
        <v>170</v>
      </c>
      <c r="J25" s="95"/>
      <c r="K25" s="95"/>
      <c r="L25" s="96"/>
      <c r="M25" s="100">
        <v>519898457</v>
      </c>
      <c r="N25" s="95"/>
      <c r="O25" s="96"/>
      <c r="P25" s="100">
        <v>152</v>
      </c>
      <c r="Q25" s="95"/>
      <c r="R25" s="95"/>
      <c r="S25" s="95"/>
      <c r="T25" s="101"/>
      <c r="U25" s="1"/>
      <c r="V25" s="1"/>
      <c r="W25" s="1"/>
      <c r="X25" s="1"/>
      <c r="Y25" s="103">
        <v>14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168</v>
      </c>
      <c r="D26" s="117"/>
      <c r="E26" s="118" t="s">
        <v>169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171</v>
      </c>
      <c r="D27" s="89"/>
      <c r="E27" s="114" t="s">
        <v>172</v>
      </c>
      <c r="F27" s="90"/>
      <c r="G27" s="100">
        <v>6</v>
      </c>
      <c r="H27" s="96"/>
      <c r="I27" s="94" t="s">
        <v>175</v>
      </c>
      <c r="J27" s="95"/>
      <c r="K27" s="95"/>
      <c r="L27" s="96"/>
      <c r="M27" s="100">
        <v>521212708</v>
      </c>
      <c r="N27" s="95"/>
      <c r="O27" s="96"/>
      <c r="P27" s="100">
        <v>151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173</v>
      </c>
      <c r="D28" s="117"/>
      <c r="E28" s="118" t="s">
        <v>174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176</v>
      </c>
      <c r="D29" s="89"/>
      <c r="E29" s="114" t="s">
        <v>177</v>
      </c>
      <c r="F29" s="90"/>
      <c r="G29" s="100">
        <v>6</v>
      </c>
      <c r="H29" s="96"/>
      <c r="I29" s="94" t="s">
        <v>180</v>
      </c>
      <c r="J29" s="95"/>
      <c r="K29" s="95"/>
      <c r="L29" s="96"/>
      <c r="M29" s="100">
        <v>522667248</v>
      </c>
      <c r="N29" s="95"/>
      <c r="O29" s="96"/>
      <c r="P29" s="100">
        <v>154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178</v>
      </c>
      <c r="D30" s="117"/>
      <c r="E30" s="118" t="s">
        <v>179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181</v>
      </c>
      <c r="D31" s="89"/>
      <c r="E31" s="114" t="s">
        <v>182</v>
      </c>
      <c r="F31" s="90"/>
      <c r="G31" s="100">
        <v>6</v>
      </c>
      <c r="H31" s="96"/>
      <c r="I31" s="94" t="s">
        <v>185</v>
      </c>
      <c r="J31" s="95"/>
      <c r="K31" s="95"/>
      <c r="L31" s="96"/>
      <c r="M31" s="100">
        <v>522769669</v>
      </c>
      <c r="N31" s="95"/>
      <c r="O31" s="96"/>
      <c r="P31" s="100">
        <v>153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183</v>
      </c>
      <c r="D32" s="117"/>
      <c r="E32" s="118" t="s">
        <v>184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186</v>
      </c>
      <c r="D33" s="89"/>
      <c r="E33" s="114" t="s">
        <v>187</v>
      </c>
      <c r="F33" s="90"/>
      <c r="G33" s="100">
        <v>6</v>
      </c>
      <c r="H33" s="96"/>
      <c r="I33" s="94" t="s">
        <v>185</v>
      </c>
      <c r="J33" s="95"/>
      <c r="K33" s="95"/>
      <c r="L33" s="96"/>
      <c r="M33" s="100">
        <v>521455365</v>
      </c>
      <c r="N33" s="95"/>
      <c r="O33" s="96"/>
      <c r="P33" s="100">
        <v>146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188</v>
      </c>
      <c r="D34" s="117"/>
      <c r="E34" s="118" t="s">
        <v>189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149</v>
      </c>
      <c r="D35" s="89"/>
      <c r="E35" s="114" t="s">
        <v>190</v>
      </c>
      <c r="F35" s="90"/>
      <c r="G35" s="100">
        <v>5</v>
      </c>
      <c r="H35" s="96"/>
      <c r="I35" s="94" t="s">
        <v>180</v>
      </c>
      <c r="J35" s="95"/>
      <c r="K35" s="95"/>
      <c r="L35" s="96"/>
      <c r="M35" s="100">
        <v>520548044</v>
      </c>
      <c r="N35" s="95"/>
      <c r="O35" s="96"/>
      <c r="P35" s="100">
        <v>144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150</v>
      </c>
      <c r="D36" s="117"/>
      <c r="E36" s="118" t="s">
        <v>191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192</v>
      </c>
      <c r="D37" s="89"/>
      <c r="E37" s="114" t="s">
        <v>193</v>
      </c>
      <c r="F37" s="90"/>
      <c r="G37" s="100">
        <v>5</v>
      </c>
      <c r="H37" s="96"/>
      <c r="I37" s="94" t="s">
        <v>196</v>
      </c>
      <c r="J37" s="95"/>
      <c r="K37" s="95"/>
      <c r="L37" s="96"/>
      <c r="M37" s="100">
        <v>520548037</v>
      </c>
      <c r="N37" s="95"/>
      <c r="O37" s="96"/>
      <c r="P37" s="100">
        <v>155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194</v>
      </c>
      <c r="D38" s="117"/>
      <c r="E38" s="118" t="s">
        <v>195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197</v>
      </c>
      <c r="D39" s="89"/>
      <c r="E39" s="114" t="s">
        <v>182</v>
      </c>
      <c r="F39" s="90"/>
      <c r="G39" s="100">
        <v>5</v>
      </c>
      <c r="H39" s="96"/>
      <c r="I39" s="94" t="s">
        <v>170</v>
      </c>
      <c r="J39" s="95"/>
      <c r="K39" s="95"/>
      <c r="L39" s="96"/>
      <c r="M39" s="100">
        <v>522667262</v>
      </c>
      <c r="N39" s="95"/>
      <c r="O39" s="96"/>
      <c r="P39" s="100">
        <v>142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198</v>
      </c>
      <c r="D40" s="117"/>
      <c r="E40" s="118" t="s">
        <v>184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199</v>
      </c>
      <c r="D41" s="89"/>
      <c r="E41" s="114" t="s">
        <v>167</v>
      </c>
      <c r="F41" s="90"/>
      <c r="G41" s="100">
        <v>5</v>
      </c>
      <c r="H41" s="96"/>
      <c r="I41" s="94" t="s">
        <v>202</v>
      </c>
      <c r="J41" s="95"/>
      <c r="K41" s="95"/>
      <c r="L41" s="96"/>
      <c r="M41" s="100">
        <v>522667255</v>
      </c>
      <c r="N41" s="95"/>
      <c r="O41" s="96"/>
      <c r="P41" s="100">
        <v>139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200</v>
      </c>
      <c r="D42" s="117"/>
      <c r="E42" s="118" t="s">
        <v>201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203</v>
      </c>
      <c r="D43" s="89"/>
      <c r="E43" s="114" t="s">
        <v>204</v>
      </c>
      <c r="F43" s="90"/>
      <c r="G43" s="100">
        <v>5</v>
      </c>
      <c r="H43" s="96"/>
      <c r="I43" s="94" t="s">
        <v>170</v>
      </c>
      <c r="J43" s="95"/>
      <c r="K43" s="95"/>
      <c r="L43" s="96"/>
      <c r="M43" s="100">
        <v>522896099</v>
      </c>
      <c r="N43" s="95"/>
      <c r="O43" s="96"/>
      <c r="P43" s="100">
        <v>157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205</v>
      </c>
      <c r="D44" s="117"/>
      <c r="E44" s="118" t="s">
        <v>206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207</v>
      </c>
      <c r="D45" s="89"/>
      <c r="E45" s="114" t="s">
        <v>208</v>
      </c>
      <c r="F45" s="90"/>
      <c r="G45" s="100">
        <v>4</v>
      </c>
      <c r="H45" s="96"/>
      <c r="I45" s="94" t="s">
        <v>170</v>
      </c>
      <c r="J45" s="95"/>
      <c r="K45" s="95"/>
      <c r="L45" s="96"/>
      <c r="M45" s="100">
        <v>521184180</v>
      </c>
      <c r="N45" s="95"/>
      <c r="O45" s="96"/>
      <c r="P45" s="100">
        <v>139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209</v>
      </c>
      <c r="D46" s="117"/>
      <c r="E46" s="118" t="s">
        <v>210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211</v>
      </c>
      <c r="D47" s="89"/>
      <c r="E47" s="114" t="s">
        <v>212</v>
      </c>
      <c r="F47" s="90"/>
      <c r="G47" s="100">
        <v>4</v>
      </c>
      <c r="H47" s="96"/>
      <c r="I47" s="94" t="s">
        <v>170</v>
      </c>
      <c r="J47" s="95"/>
      <c r="K47" s="95"/>
      <c r="L47" s="96"/>
      <c r="M47" s="100">
        <v>521184197</v>
      </c>
      <c r="N47" s="95"/>
      <c r="O47" s="96"/>
      <c r="P47" s="100">
        <v>133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213</v>
      </c>
      <c r="D48" s="159"/>
      <c r="E48" s="160" t="s">
        <v>214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6"/>
      <c r="F49" s="227"/>
      <c r="G49" s="213"/>
      <c r="H49" s="215"/>
      <c r="I49" s="234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8"/>
      <c r="D50" s="229"/>
      <c r="E50" s="230"/>
      <c r="F50" s="231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/>
      <c r="C51" s="224"/>
      <c r="D51" s="225"/>
      <c r="E51" s="226"/>
      <c r="F51" s="227"/>
      <c r="G51" s="213"/>
      <c r="H51" s="215"/>
      <c r="I51" s="234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7"/>
      <c r="C52" s="238"/>
      <c r="D52" s="239"/>
      <c r="E52" s="240"/>
      <c r="F52" s="241"/>
      <c r="G52" s="232"/>
      <c r="H52" s="233"/>
      <c r="I52" s="232"/>
      <c r="J52" s="235"/>
      <c r="K52" s="235"/>
      <c r="L52" s="233"/>
      <c r="M52" s="232"/>
      <c r="N52" s="235"/>
      <c r="O52" s="233"/>
      <c r="P52" s="232"/>
      <c r="Q52" s="235"/>
      <c r="R52" s="235"/>
      <c r="S52" s="235"/>
      <c r="T52" s="23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222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5">
        <f>LEN(A55)</f>
        <v>32</v>
      </c>
      <c r="W55" s="246"/>
      <c r="X55" s="246"/>
      <c r="Y55" s="246"/>
      <c r="Z55" s="246"/>
      <c r="AA55" s="246"/>
      <c r="AB55" s="246"/>
      <c r="AC55" s="246"/>
      <c r="AD55" s="246"/>
      <c r="AE55" s="246"/>
      <c r="AF55" s="24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14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０９１Ｃ００４１９３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００４１</v>
      </c>
      <c r="T16" s="13" t="str">
        <f>IF(入力!P8="","",入力!P8)</f>
        <v>千葉県船橋市旭町２－１０－２１</v>
      </c>
      <c r="U16" s="13" t="str">
        <f>IF(入力!AL7="","",入力!AL7)</f>
        <v>０４７</v>
      </c>
      <c r="V16" s="13" t="str">
        <f>IF(入力!AK8="","",入力!AK8)</f>
        <v>４３８</v>
      </c>
      <c r="W16" s="13" t="str">
        <f>IF(入力!AP8="","",入力!AP8)</f>
        <v>６３５６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恩田</v>
      </c>
      <c r="D17" s="13" t="str">
        <f>IF(入力!E10="","",入力!E10)</f>
        <v>健史</v>
      </c>
      <c r="E17" s="13" t="str">
        <f>IF(入力!C9="","",入力!C9)</f>
        <v>オンダ</v>
      </c>
      <c r="F17" s="13" t="str">
        <f>IF(入力!E9="","",入力!E9)</f>
        <v>ケンジ</v>
      </c>
      <c r="G17" s="13">
        <f>IF(入力!G9="","",入力!G9)</f>
        <v>519005961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００４８</v>
      </c>
      <c r="T17" s="13" t="str">
        <f>IF(入力!P10="","",入力!P10)</f>
        <v>千葉県船橋市丸山２－４９－１１</v>
      </c>
      <c r="U17" s="13" t="str">
        <f>IF(入力!AL9="","",入力!AL9)</f>
        <v>０９０</v>
      </c>
      <c r="V17" s="13" t="str">
        <f>IF(入力!AK10="","",入力!AK10)</f>
        <v>２２４０</v>
      </c>
      <c r="W17" s="13" t="str">
        <f>IF(入力!AP10="","",入力!AP10)</f>
        <v>７２０５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平野</v>
      </c>
      <c r="D20" s="13" t="str">
        <f>IF(入力!E12="","",入力!E12)</f>
        <v>利一</v>
      </c>
      <c r="E20" s="13" t="str">
        <f>IF(入力!C11="","",入力!C11)</f>
        <v>ヒラノ</v>
      </c>
      <c r="F20" s="13" t="str">
        <f>IF(入力!E11="","",入力!E11)</f>
        <v>トシカズ</v>
      </c>
      <c r="G20" s="13">
        <f>IF(入力!G11="","",入力!G11)</f>
        <v>506435354</v>
      </c>
      <c r="H20" s="13">
        <f>IF(入力!J11="","",入力!J11)</f>
        <v>10067</v>
      </c>
      <c r="I20" s="13" t="str">
        <f>IF(入力!M11="","",入力!M11)</f>
        <v/>
      </c>
      <c r="J20" s="13"/>
      <c r="K20" s="13"/>
      <c r="L20" s="13">
        <f>IF(入力!AT11="","",入力!AT11)</f>
        <v>83</v>
      </c>
      <c r="M20" s="13"/>
      <c r="N20" s="13"/>
      <c r="O20" s="13"/>
      <c r="P20" s="13"/>
      <c r="Q20" s="13"/>
      <c r="R20" s="13" t="str">
        <f>IF(入力!R11="","",入力!R11)</f>
        <v>２７３</v>
      </c>
      <c r="S20" s="13" t="str">
        <f>IF(入力!W11="","",入力!W11)</f>
        <v>0851</v>
      </c>
      <c r="T20" s="13" t="str">
        <f>IF(入力!P12="","",入力!P12)</f>
        <v>千葉県船橋市馬込町９０１</v>
      </c>
      <c r="U20" s="13" t="str">
        <f>IF(入力!AL11="","",入力!AL11)</f>
        <v>047</v>
      </c>
      <c r="V20" s="13" t="str">
        <f>IF(入力!AK12="","",入力!AK12)</f>
        <v>438</v>
      </c>
      <c r="W20" s="13" t="str">
        <f>IF(入力!AP12="","",入力!AP12)</f>
        <v>6893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２７３</v>
      </c>
      <c r="S22" s="13" t="str">
        <f>IF(入力!W15="","",入力!W15)</f>
        <v>０８５１</v>
      </c>
      <c r="T22" s="13" t="str">
        <f>IF(入力!P16="","",入力!P16)</f>
        <v>千葉県船橋市馬込町９０１</v>
      </c>
      <c r="U22" s="13" t="str">
        <f>IF(入力!AL15="","",入力!AL15)</f>
        <v>０４７</v>
      </c>
      <c r="V22" s="13" t="str">
        <f>IF(入力!AK16="","",入力!AK16)</f>
        <v>４３８</v>
      </c>
      <c r="W22" s="13" t="str">
        <f>IF(入力!AP16="","",入力!AP16)</f>
        <v>６８９３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櫻井</v>
      </c>
      <c r="D24" s="54" t="str">
        <f>VLOOKUP($B$51,$A$53:$F$352,4)</f>
        <v>優衣</v>
      </c>
      <c r="E24" s="54" t="str">
        <f>VLOOKUP($B$51,$A$53:$F$352,5)</f>
        <v>サクライ</v>
      </c>
      <c r="F24" s="54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櫻井</v>
      </c>
      <c r="D53" s="13" t="str">
        <f>IF(入力!E26="","",入力!E26)</f>
        <v>優衣</v>
      </c>
      <c r="E53" s="13" t="str">
        <f>IF(入力!C25="","",入力!C25)</f>
        <v>サクライ</v>
      </c>
      <c r="F53" s="13" t="str">
        <f>IF(入力!E25="","",入力!E25)</f>
        <v>ユイ</v>
      </c>
      <c r="G53" s="13">
        <f>IF(入力!M25="","",入力!M25)</f>
        <v>519898457</v>
      </c>
      <c r="H53" s="13" t="str">
        <f>IF(入力!I25="","",入力!I25)</f>
        <v>船橋市立法典東小学校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細野</v>
      </c>
      <c r="D54" s="13" t="str">
        <f>IF(入力!E28="","",入力!E28)</f>
        <v>七海</v>
      </c>
      <c r="E54" s="13" t="str">
        <f>IF(入力!C27="","",入力!C27)</f>
        <v>ホソノ</v>
      </c>
      <c r="F54" s="13" t="str">
        <f>IF(入力!E27="","",入力!E27)</f>
        <v>ナナミ</v>
      </c>
      <c r="G54" s="13">
        <f>IF(入力!M27="","",入力!M27)</f>
        <v>521212708</v>
      </c>
      <c r="H54" s="13" t="str">
        <f>IF(入力!I27="","",入力!I27)</f>
        <v>船橋市立八木が谷小学校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陽菜</v>
      </c>
      <c r="E55" s="13" t="str">
        <f>IF(入力!C29="","",入力!C29)</f>
        <v>コウゴ</v>
      </c>
      <c r="F55" s="13" t="str">
        <f>IF(入力!E29="","",入力!E29)</f>
        <v>ハルナ</v>
      </c>
      <c r="G55" s="13">
        <f>IF(入力!M29="","",入力!M29)</f>
        <v>522667248</v>
      </c>
      <c r="H55" s="13" t="str">
        <f>IF(入力!I29="","",入力!I29)</f>
        <v>船橋市立丸山小学校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野本</v>
      </c>
      <c r="D56" s="13" t="str">
        <f>IF(入力!E32="","",入力!E32)</f>
        <v>結月</v>
      </c>
      <c r="E56" s="13" t="str">
        <f>IF(入力!C31="","",入力!C31)</f>
        <v>ノモト</v>
      </c>
      <c r="F56" s="13" t="str">
        <f>IF(入力!E31="","",入力!E31)</f>
        <v>ユヅキ</v>
      </c>
      <c r="G56" s="13">
        <f>IF(入力!M31="","",入力!M31)</f>
        <v>522769669</v>
      </c>
      <c r="H56" s="13" t="str">
        <f>IF(入力!I31="","",入力!I31)</f>
        <v>船橋市立法典小学校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寺坪</v>
      </c>
      <c r="D57" s="13" t="str">
        <f>IF(入力!E34="","",入力!E34)</f>
        <v>璃音</v>
      </c>
      <c r="E57" s="13" t="str">
        <f>IF(入力!C33="","",入力!C33)</f>
        <v>テラツボ</v>
      </c>
      <c r="F57" s="13" t="str">
        <f>IF(入力!E33="","",入力!E33)</f>
        <v>リノン</v>
      </c>
      <c r="G57" s="13">
        <f>IF(入力!M33="","",入力!M33)</f>
        <v>521455365</v>
      </c>
      <c r="H57" s="13" t="str">
        <f>IF(入力!I33="","",入力!I33)</f>
        <v>船橋市立法典小学校</v>
      </c>
      <c r="I57" s="13">
        <f>IF(入力!G33="","",入力!G33)</f>
        <v>6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恩田</v>
      </c>
      <c r="D58" s="13" t="str">
        <f>IF(入力!E36="","",入力!E36)</f>
        <v>彩羽</v>
      </c>
      <c r="E58" s="13" t="str">
        <f>IF(入力!C35="","",入力!C35)</f>
        <v>オンダ</v>
      </c>
      <c r="F58" s="13" t="str">
        <f>IF(入力!E35="","",入力!E35)</f>
        <v>アヤネ</v>
      </c>
      <c r="G58" s="13">
        <f>IF(入力!M35="","",入力!M35)</f>
        <v>520548044</v>
      </c>
      <c r="H58" s="13" t="str">
        <f>IF(入力!I35="","",入力!I35)</f>
        <v>船橋市立丸山小学校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柿坂</v>
      </c>
      <c r="D59" s="13" t="str">
        <f>IF(入力!E38="","",入力!E38)</f>
        <v>優芽</v>
      </c>
      <c r="E59" s="13" t="str">
        <f>IF(入力!C37="","",入力!C37)</f>
        <v>カキサカ</v>
      </c>
      <c r="F59" s="13" t="str">
        <f>IF(入力!E37="","",入力!E37)</f>
        <v>ユメ</v>
      </c>
      <c r="G59" s="13">
        <f>IF(入力!M37="","",入力!M37)</f>
        <v>520548037</v>
      </c>
      <c r="H59" s="13" t="str">
        <f>IF(入力!I37="","",入力!I37)</f>
        <v>船橋市立法典西小学校</v>
      </c>
      <c r="I59" s="13">
        <f>IF(入力!G37="","",入力!G37)</f>
        <v>5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高崎</v>
      </c>
      <c r="D60" s="13" t="str">
        <f>IF(入力!E40="","",入力!E40)</f>
        <v>結月</v>
      </c>
      <c r="E60" s="13" t="str">
        <f>IF(入力!C39="","",入力!C39)</f>
        <v>タカサキ</v>
      </c>
      <c r="F60" s="13" t="str">
        <f>IF(入力!E39="","",入力!E39)</f>
        <v>ユヅキ</v>
      </c>
      <c r="G60" s="13">
        <f>IF(入力!M39="","",入力!M39)</f>
        <v>522667262</v>
      </c>
      <c r="H60" s="13" t="str">
        <f>IF(入力!I39="","",入力!I39)</f>
        <v>船橋市立法典東小学校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並木</v>
      </c>
      <c r="D61" s="13" t="str">
        <f>IF(入力!E42="","",入力!E42)</f>
        <v>結唯</v>
      </c>
      <c r="E61" s="13" t="str">
        <f>IF(入力!C41="","",入力!C41)</f>
        <v>ナミキ</v>
      </c>
      <c r="F61" s="13" t="str">
        <f>IF(入力!E41="","",入力!E41)</f>
        <v>ユイ</v>
      </c>
      <c r="G61" s="13">
        <f>IF(入力!M41="","",入力!M41)</f>
        <v>522667255</v>
      </c>
      <c r="H61" s="13" t="str">
        <f>IF(入力!I41="","",入力!I41)</f>
        <v>船橋市立塚田小学校</v>
      </c>
      <c r="I61" s="13">
        <f>IF(入力!G41="","",入力!G41)</f>
        <v>5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高橋</v>
      </c>
      <c r="D62" s="13" t="str">
        <f>IF(入力!E44="","",入力!E44)</f>
        <v>彩華</v>
      </c>
      <c r="E62" s="13" t="str">
        <f>IF(入力!C43="","",入力!C43)</f>
        <v>タカハシ</v>
      </c>
      <c r="F62" s="13" t="str">
        <f>IF(入力!E43="","",入力!E43)</f>
        <v>アヤカ</v>
      </c>
      <c r="G62" s="13">
        <f>IF(入力!M43="","",入力!M43)</f>
        <v>522896099</v>
      </c>
      <c r="H62" s="13" t="str">
        <f>IF(入力!I43="","",入力!I43)</f>
        <v>船橋市立法典東小学校</v>
      </c>
      <c r="I62" s="13">
        <f>IF(入力!G43="","",入力!G43)</f>
        <v>5</v>
      </c>
      <c r="J62" s="13">
        <f>IF(入力!P43="","",入力!P43)</f>
        <v>157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渡邉</v>
      </c>
      <c r="D63" s="13" t="str">
        <f>IF(入力!E46="","",入力!E46)</f>
        <v>心陽</v>
      </c>
      <c r="E63" s="13" t="str">
        <f>IF(入力!C45="","",入力!C45)</f>
        <v>ワタナベ</v>
      </c>
      <c r="F63" s="13" t="str">
        <f>IF(入力!E45="","",入力!E45)</f>
        <v>コハル</v>
      </c>
      <c r="G63" s="13">
        <f>IF(入力!M45="","",入力!M45)</f>
        <v>521184180</v>
      </c>
      <c r="H63" s="13" t="str">
        <f>IF(入力!I45="","",入力!I45)</f>
        <v>船橋市立法典東小学校</v>
      </c>
      <c r="I63" s="13">
        <f>IF(入力!G45="","",入力!G45)</f>
        <v>4</v>
      </c>
      <c r="J63" s="13">
        <f>IF(入力!P45="","",入力!P45)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上大迫</v>
      </c>
      <c r="D64" s="13" t="str">
        <f>IF(入力!E48="","",入力!E48)</f>
        <v>琉衣</v>
      </c>
      <c r="E64" s="13" t="str">
        <f>IF(入力!C47="","",入力!C47)</f>
        <v>カミオオサコ</v>
      </c>
      <c r="F64" s="13" t="str">
        <f>IF(入力!E47="","",入力!E47)</f>
        <v>ルイ</v>
      </c>
      <c r="G64" s="13">
        <f>IF(入力!M47="","",入力!M47)</f>
        <v>521184197</v>
      </c>
      <c r="H64" s="13" t="str">
        <f>IF(入力!I47="","",入力!I47)</f>
        <v>船橋市立法典東小学校</v>
      </c>
      <c r="I64" s="13">
        <f>IF(入力!G47="","",入力!G47)</f>
        <v>4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なつき</cp:lastModifiedBy>
  <cp:lastPrinted>2016-05-09T15:17:35Z</cp:lastPrinted>
  <dcterms:created xsi:type="dcterms:W3CDTF">2014-04-05T09:56:00Z</dcterms:created>
  <dcterms:modified xsi:type="dcterms:W3CDTF">2024-05-20T14:44:21Z</dcterms:modified>
</cp:coreProperties>
</file>