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\Documents\"/>
    </mc:Choice>
  </mc:AlternateContent>
  <xr:revisionPtr revIDLastSave="0" documentId="13_ncr:1_{66C3C8CE-193E-4101-A00B-4CDA58FD901C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<sst xmlns="http://schemas.openxmlformats.org/spreadsheetml/2006/main" count="296" uniqueCount="227">
  <si>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</si>
  <si>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</si>
  <si>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</si>
  <si>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</si>
  <si>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</si>
  <si>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</si>
  <si>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</si>
  <si>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</si>
  <si>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</si>
  <si>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</si>
  <si>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</si>
  <si>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</si>
  <si>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</si>
  <si>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</si>
  <si>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</si>
  <si>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</si>
  <si>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</si>
  <si>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</si>
  <si>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</si>
  <si>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</si>
  <si>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</si>
  <si>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</si>
  <si>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</si>
  <si>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</si>
  <si>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</si>
  <si>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</si>
  <si>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</si>
  <si>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</si>
  <si>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</si>
  <si>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</si>
  <si>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</si>
  <si>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</si>
  <si>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</si>
  <si>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</si>
  <si>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</si>
  <si>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</si>
  <si>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</si>
  <si>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</si>
  <si>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</si>
  <si>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</si>
  <si>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</si>
  <si>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</si>
  <si>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</si>
  <si>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</si>
  <si>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</si>
  <si>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</si>
  <si>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</si>
  <si>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</si>
  <si>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</si>
  <si>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</si>
  <si>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</si>
  <si>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</si>
  <si>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</si>
  <si>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</si>
  <si>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</si>
  <si>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</si>
  <si>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</si>
  <si>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</si>
  <si>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</si>
  <si>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</si>
  <si>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</si>
  <si>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</si>
  <si>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</si>
  <si>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</si>
  <si>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</si>
  <si>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</si>
  <si>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</si>
  <si>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</si>
  <si>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</si>
  <si>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</si>
  <si>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</si>
  <si>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</si>
  <si>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</si>
  <si>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</si>
  <si>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</si>
  <si>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</si>
  <si>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</si>
  <si>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</si>
  <si>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</si>
  <si>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</si>
  <si>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</si>
  <si>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</si>
  <si>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</si>
  <si>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</si>
  <si>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</si>
  <si>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</si>
  <si>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</si>
  <si>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</si>
  <si>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</si>
  <si>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</si>
  <si>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</si>
  <si>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</si>
  <si>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</si>
  <si>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</si>
  <si>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</si>
  <si>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</si>
  <si>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</si>
  <si>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</si>
  <si>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</si>
  <si>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</si>
  <si>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</si>
  <si>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</si>
  <si>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</si>
  <si>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</si>
  <si>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</si>
  <si>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</si>
  <si>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</si>
  <si>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</si>
  <si>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</si>
  <si>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</si>
  <si>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</si>
  <si>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</si>
  <si>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</si>
  <si>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</si>
  <si>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</si>
  <si>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</si>
  <si>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</si>
  <si>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</si>
  <si>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</si>
  <si>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</si>
  <si>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</si>
  <si>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</si>
  <si>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</si>
  <si>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</si>
  <si>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</si>
  <si>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</si>
  <si>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</si>
  <si>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</si>
  <si>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</si>
  <si>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</si>
  <si>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</si>
  <si>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</si>
  <si>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</si>
  <si>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タナカ</t>
    <phoneticPr fontId="2"/>
  </si>
  <si>
    <t>田中</t>
    <rPh sb="0" eb="2">
      <t>タナカ</t>
    </rPh>
    <phoneticPr fontId="2"/>
  </si>
  <si>
    <t>オンダ</t>
    <phoneticPr fontId="2"/>
  </si>
  <si>
    <t>恩田</t>
    <rPh sb="0" eb="2">
      <t>オンダ</t>
    </rPh>
    <phoneticPr fontId="2"/>
  </si>
  <si>
    <t>ヒラノ</t>
    <phoneticPr fontId="2"/>
  </si>
  <si>
    <t>平野</t>
    <rPh sb="0" eb="2">
      <t>ヒラノ</t>
    </rPh>
    <phoneticPr fontId="2"/>
  </si>
  <si>
    <t>タツオ</t>
    <phoneticPr fontId="2"/>
  </si>
  <si>
    <t>辰夫</t>
    <rPh sb="0" eb="2">
      <t>タツオ</t>
    </rPh>
    <phoneticPr fontId="2"/>
  </si>
  <si>
    <t>ケンジ</t>
    <phoneticPr fontId="2"/>
  </si>
  <si>
    <t>健史</t>
    <rPh sb="0" eb="2">
      <t>ケンジ</t>
    </rPh>
    <phoneticPr fontId="2"/>
  </si>
  <si>
    <t>トシカズ</t>
    <phoneticPr fontId="2"/>
  </si>
  <si>
    <t>利一</t>
    <rPh sb="0" eb="2">
      <t>トシカズ</t>
    </rPh>
    <phoneticPr fontId="2"/>
  </si>
  <si>
    <r>
      <rPr>
        <sz val="12"/>
        <color rgb="FF000000"/>
        <rFont val="ＭＳ Ｐゴシック"/>
        <family val="2"/>
        <charset val="128"/>
      </rPr>
      <t>０９１</t>
    </r>
    <r>
      <rPr>
        <sz val="12"/>
        <color rgb="FF000000"/>
        <rFont val="Calibri"/>
        <family val="2"/>
      </rPr>
      <t>C</t>
    </r>
    <r>
      <rPr>
        <sz val="12"/>
        <color rgb="FF000000"/>
        <rFont val="ＭＳ Ｐゴシック"/>
        <family val="2"/>
        <charset val="128"/>
      </rPr>
      <t>００４１９３</t>
    </r>
    <phoneticPr fontId="2"/>
  </si>
  <si>
    <t>船橋市</t>
    <rPh sb="0" eb="3">
      <t>フナバシシ</t>
    </rPh>
    <phoneticPr fontId="2"/>
  </si>
  <si>
    <t>東武アーバンクライン</t>
    <rPh sb="0" eb="2">
      <t>トウブ</t>
    </rPh>
    <phoneticPr fontId="2"/>
  </si>
  <si>
    <t>273</t>
    <phoneticPr fontId="2"/>
  </si>
  <si>
    <t>0041</t>
    <phoneticPr fontId="2"/>
  </si>
  <si>
    <t>千葉県船橋市旭町２－１０－２１</t>
    <rPh sb="0" eb="3">
      <t>チバケン</t>
    </rPh>
    <rPh sb="3" eb="5">
      <t>フナバシ</t>
    </rPh>
    <rPh sb="5" eb="6">
      <t>シ</t>
    </rPh>
    <rPh sb="6" eb="8">
      <t>アサヒチョウ</t>
    </rPh>
    <phoneticPr fontId="2"/>
  </si>
  <si>
    <t>0048</t>
    <phoneticPr fontId="2"/>
  </si>
  <si>
    <t>千葉県船橋市丸山２－４９－１１</t>
    <rPh sb="0" eb="3">
      <t>チバケン</t>
    </rPh>
    <rPh sb="3" eb="6">
      <t>フナバシシ</t>
    </rPh>
    <rPh sb="6" eb="8">
      <t>マルヤマ</t>
    </rPh>
    <phoneticPr fontId="2"/>
  </si>
  <si>
    <t>0851</t>
    <phoneticPr fontId="2"/>
  </si>
  <si>
    <t>千葉県船橋市馬込町901</t>
    <rPh sb="0" eb="3">
      <t>チバケン</t>
    </rPh>
    <rPh sb="3" eb="6">
      <t>フナバシシ</t>
    </rPh>
    <rPh sb="6" eb="9">
      <t>マゴメチョウ</t>
    </rPh>
    <phoneticPr fontId="2"/>
  </si>
  <si>
    <t>047</t>
    <phoneticPr fontId="2"/>
  </si>
  <si>
    <t>438</t>
    <phoneticPr fontId="2"/>
  </si>
  <si>
    <t>6893</t>
    <phoneticPr fontId="2"/>
  </si>
  <si>
    <t>6356</t>
    <phoneticPr fontId="2"/>
  </si>
  <si>
    <t>090</t>
    <phoneticPr fontId="2"/>
  </si>
  <si>
    <t>2240</t>
    <phoneticPr fontId="2"/>
  </si>
  <si>
    <t>7205</t>
    <phoneticPr fontId="2"/>
  </si>
  <si>
    <t>馬込沢</t>
    <rPh sb="0" eb="3">
      <t>マゴメサワ</t>
    </rPh>
    <phoneticPr fontId="2"/>
  </si>
  <si>
    <t>➀</t>
    <phoneticPr fontId="2"/>
  </si>
  <si>
    <t>タカハシ</t>
    <phoneticPr fontId="2"/>
  </si>
  <si>
    <t>高橋</t>
    <rPh sb="0" eb="2">
      <t>タカハシ</t>
    </rPh>
    <phoneticPr fontId="2"/>
  </si>
  <si>
    <t>イシイ</t>
    <phoneticPr fontId="2"/>
  </si>
  <si>
    <t>石井</t>
    <rPh sb="0" eb="2">
      <t>イシイ</t>
    </rPh>
    <phoneticPr fontId="2"/>
  </si>
  <si>
    <t>ワタナベ</t>
    <phoneticPr fontId="2"/>
  </si>
  <si>
    <t>渡邉</t>
    <rPh sb="0" eb="2">
      <t>ワタナベ</t>
    </rPh>
    <phoneticPr fontId="2"/>
  </si>
  <si>
    <t>上大迫</t>
    <rPh sb="0" eb="3">
      <t>カミオオサコ</t>
    </rPh>
    <phoneticPr fontId="2"/>
  </si>
  <si>
    <t>五島</t>
    <rPh sb="0" eb="2">
      <t>ゴトウ</t>
    </rPh>
    <phoneticPr fontId="2"/>
  </si>
  <si>
    <t>カミオオサコ</t>
    <phoneticPr fontId="2"/>
  </si>
  <si>
    <t>ゴトウ</t>
    <phoneticPr fontId="2"/>
  </si>
  <si>
    <t>ウメヅ</t>
    <phoneticPr fontId="2"/>
  </si>
  <si>
    <t>梅津</t>
    <rPh sb="0" eb="2">
      <t>ウメヅ</t>
    </rPh>
    <phoneticPr fontId="2"/>
  </si>
  <si>
    <t>ヨシタケ</t>
    <phoneticPr fontId="2"/>
  </si>
  <si>
    <t>吉武</t>
    <rPh sb="0" eb="2">
      <t>ヨシタケ</t>
    </rPh>
    <phoneticPr fontId="2"/>
  </si>
  <si>
    <t>ナカガワ</t>
    <phoneticPr fontId="2"/>
  </si>
  <si>
    <t>中川</t>
    <rPh sb="0" eb="2">
      <t>ナカガワ</t>
    </rPh>
    <phoneticPr fontId="2"/>
  </si>
  <si>
    <t>オオウチ</t>
    <phoneticPr fontId="2"/>
  </si>
  <si>
    <t>大内</t>
    <rPh sb="0" eb="2">
      <t>オオウチ</t>
    </rPh>
    <phoneticPr fontId="2"/>
  </si>
  <si>
    <t>タニ</t>
    <phoneticPr fontId="2"/>
  </si>
  <si>
    <t>谷</t>
    <rPh sb="0" eb="1">
      <t>タニ</t>
    </rPh>
    <phoneticPr fontId="2"/>
  </si>
  <si>
    <t>アヤネ</t>
    <phoneticPr fontId="2"/>
  </si>
  <si>
    <t>彩羽</t>
    <rPh sb="0" eb="1">
      <t>アヤ</t>
    </rPh>
    <rPh sb="1" eb="2">
      <t>ハネ</t>
    </rPh>
    <phoneticPr fontId="2"/>
  </si>
  <si>
    <t>ユイ</t>
    <phoneticPr fontId="2"/>
  </si>
  <si>
    <t>アヤカ</t>
    <phoneticPr fontId="2"/>
  </si>
  <si>
    <t>彩華</t>
    <rPh sb="0" eb="2">
      <t>アヤカ</t>
    </rPh>
    <phoneticPr fontId="2"/>
  </si>
  <si>
    <t>レイ</t>
    <phoneticPr fontId="2"/>
  </si>
  <si>
    <t>玲衣</t>
    <rPh sb="0" eb="1">
      <t>レイ</t>
    </rPh>
    <rPh sb="1" eb="2">
      <t>イ</t>
    </rPh>
    <phoneticPr fontId="2"/>
  </si>
  <si>
    <t>心陽</t>
    <rPh sb="0" eb="1">
      <t>ココロ</t>
    </rPh>
    <rPh sb="1" eb="2">
      <t>ヨウ</t>
    </rPh>
    <phoneticPr fontId="2"/>
  </si>
  <si>
    <t>コハル</t>
    <phoneticPr fontId="2"/>
  </si>
  <si>
    <t>ルイ</t>
    <phoneticPr fontId="2"/>
  </si>
  <si>
    <t>琉衣</t>
    <rPh sb="0" eb="2">
      <t>ルイ</t>
    </rPh>
    <phoneticPr fontId="2"/>
  </si>
  <si>
    <t>イチカ</t>
    <phoneticPr fontId="2"/>
  </si>
  <si>
    <t>一花</t>
    <rPh sb="0" eb="2">
      <t>イチカ</t>
    </rPh>
    <phoneticPr fontId="2"/>
  </si>
  <si>
    <t>結</t>
    <rPh sb="0" eb="1">
      <t>ユイ</t>
    </rPh>
    <phoneticPr fontId="2"/>
  </si>
  <si>
    <t>カホ</t>
    <phoneticPr fontId="2"/>
  </si>
  <si>
    <t>花歩</t>
    <rPh sb="0" eb="1">
      <t>ハナ</t>
    </rPh>
    <rPh sb="1" eb="2">
      <t>ホ</t>
    </rPh>
    <phoneticPr fontId="2"/>
  </si>
  <si>
    <t>ユズナ</t>
    <phoneticPr fontId="2"/>
  </si>
  <si>
    <t>柚奈</t>
    <rPh sb="0" eb="1">
      <t>ユズ</t>
    </rPh>
    <rPh sb="1" eb="2">
      <t>ナ</t>
    </rPh>
    <phoneticPr fontId="2"/>
  </si>
  <si>
    <t>エナ</t>
    <phoneticPr fontId="2"/>
  </si>
  <si>
    <t>えな</t>
    <phoneticPr fontId="2"/>
  </si>
  <si>
    <t>モモカ</t>
    <phoneticPr fontId="2"/>
  </si>
  <si>
    <t>桃花</t>
    <rPh sb="0" eb="2">
      <t>モモカ</t>
    </rPh>
    <phoneticPr fontId="2"/>
  </si>
  <si>
    <t>丸山小学校</t>
    <rPh sb="0" eb="5">
      <t>マルヤマショウガッコウ</t>
    </rPh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</si>
  <si>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</si>
  <si>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法典東小学校</t>
    <rPh sb="0" eb="2">
      <t>ホウテン</t>
    </rPh>
    <rPh sb="2" eb="6">
      <t>ヒガシショウガッコウ</t>
    </rPh>
    <phoneticPr fontId="2"/>
  </si>
  <si>
    <t>法典東小学校</t>
    <rPh sb="0" eb="3">
      <t>ホウテンヒガシ</t>
    </rPh>
    <rPh sb="3" eb="6">
      <t>ショウガッコウ</t>
    </rPh>
    <phoneticPr fontId="2"/>
  </si>
  <si>
    <t>五本松小学校</t>
    <rPh sb="0" eb="3">
      <t>ゴホンマツ</t>
    </rPh>
    <rPh sb="3" eb="6">
      <t>ショウガッコウ</t>
    </rPh>
    <phoneticPr fontId="2"/>
  </si>
  <si>
    <t>飯山満南小学校</t>
    <rPh sb="0" eb="4">
      <t>ハサマミナミ</t>
    </rPh>
    <rPh sb="4" eb="7">
      <t>ショウガッコウ</t>
    </rPh>
    <phoneticPr fontId="2"/>
  </si>
  <si>
    <t>勝田台南小学校</t>
    <rPh sb="0" eb="3">
      <t>カツタダイ</t>
    </rPh>
    <rPh sb="3" eb="4">
      <t>ミナミ</t>
    </rPh>
    <rPh sb="4" eb="7">
      <t>ショウガッコウ</t>
    </rPh>
    <phoneticPr fontId="2"/>
  </si>
  <si>
    <t>並木</t>
    <rPh sb="0" eb="2">
      <t>ナミキ</t>
    </rPh>
    <phoneticPr fontId="2"/>
  </si>
  <si>
    <t>結唯</t>
    <rPh sb="0" eb="1">
      <t>ユイ</t>
    </rPh>
    <rPh sb="1" eb="2">
      <t>ユイ</t>
    </rPh>
    <phoneticPr fontId="2"/>
  </si>
  <si>
    <t>ナミキ</t>
    <phoneticPr fontId="2"/>
  </si>
  <si>
    <t>高崎</t>
    <rPh sb="0" eb="2">
      <t>タカサキ</t>
    </rPh>
    <phoneticPr fontId="2"/>
  </si>
  <si>
    <t>結月</t>
    <rPh sb="0" eb="2">
      <t>ユヅキ</t>
    </rPh>
    <phoneticPr fontId="2"/>
  </si>
  <si>
    <t>タカサキ</t>
    <phoneticPr fontId="2"/>
  </si>
  <si>
    <t>ユヅキ</t>
    <phoneticPr fontId="2"/>
  </si>
  <si>
    <t>塚田小学校</t>
    <rPh sb="0" eb="3">
      <t>ツカダショウ</t>
    </rPh>
    <rPh sb="3" eb="5">
      <t>ガッコウ</t>
    </rPh>
    <phoneticPr fontId="2"/>
  </si>
  <si>
    <t>平山</t>
    <rPh sb="0" eb="2">
      <t>ヒラヤマ</t>
    </rPh>
    <phoneticPr fontId="2"/>
  </si>
  <si>
    <t>結菜</t>
    <rPh sb="0" eb="1">
      <t>ユイ</t>
    </rPh>
    <rPh sb="1" eb="2">
      <t>ナ</t>
    </rPh>
    <phoneticPr fontId="2"/>
  </si>
  <si>
    <t>ヒラヤマ</t>
    <phoneticPr fontId="2"/>
  </si>
  <si>
    <t>ユナ</t>
    <phoneticPr fontId="2"/>
  </si>
  <si>
    <t>八木が谷小学校</t>
    <rPh sb="0" eb="2">
      <t>ヤギ</t>
    </rPh>
    <rPh sb="3" eb="4">
      <t>タニ</t>
    </rPh>
    <rPh sb="4" eb="7">
      <t>ショウガッコウ</t>
    </rPh>
    <phoneticPr fontId="2"/>
  </si>
  <si>
    <t>６人みんなでボールを繋いで、14人の心を一つに協力して勝ち上がっていけるように頑張ります！</t>
    <rPh sb="1" eb="2">
      <t>ニン</t>
    </rPh>
    <rPh sb="10" eb="11">
      <t>ツナ</t>
    </rPh>
    <rPh sb="16" eb="17">
      <t>ニン</t>
    </rPh>
    <rPh sb="18" eb="19">
      <t>ココロ</t>
    </rPh>
    <rPh sb="20" eb="21">
      <t>ヒト</t>
    </rPh>
    <rPh sb="23" eb="25">
      <t>キョウリョク</t>
    </rPh>
    <rPh sb="27" eb="28">
      <t>カ</t>
    </rPh>
    <rPh sb="29" eb="30">
      <t>ア</t>
    </rPh>
    <rPh sb="39" eb="4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</si>
</sst>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2"/>
      <color rgb="FF000000"/>
      <name val="Calibri"/>
      <family val="2"/>
    </font>
    <font>
      <sz val="12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T17" sqref="AT1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3" t="s">
        <v>121</v>
      </c>
      <c r="B2" s="194"/>
      <c r="C2" s="195"/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91</v>
      </c>
      <c r="K3" s="60"/>
      <c r="L3" s="60"/>
      <c r="M3" s="60"/>
      <c r="N3" s="60"/>
      <c r="O3" s="61"/>
      <c r="P3" s="190" t="s">
        <v>146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110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431606335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21018</v>
      </c>
      <c r="K5" s="123"/>
      <c r="L5" s="123"/>
      <c r="M5" s="123"/>
      <c r="N5" s="123"/>
      <c r="O5" s="123"/>
      <c r="P5" s="180" t="s">
        <v>147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162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5" t="s">
        <v>108</v>
      </c>
      <c r="F6" s="186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9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2" t="s">
        <v>133</v>
      </c>
      <c r="D7" s="88"/>
      <c r="E7" s="113" t="s">
        <v>139</v>
      </c>
      <c r="F7" s="89"/>
      <c r="G7" s="68">
        <v>506095633</v>
      </c>
      <c r="H7" s="68"/>
      <c r="I7" s="68"/>
      <c r="J7" s="68"/>
      <c r="K7" s="68"/>
      <c r="L7" s="68"/>
      <c r="M7" s="124" t="s">
        <v>145</v>
      </c>
      <c r="N7" s="68"/>
      <c r="O7" s="68"/>
      <c r="P7" s="65" t="s">
        <v>7</v>
      </c>
      <c r="Q7" s="66"/>
      <c r="R7" s="85" t="s">
        <v>148</v>
      </c>
      <c r="S7" s="86"/>
      <c r="T7" s="86"/>
      <c r="U7" s="86"/>
      <c r="V7" s="27" t="s">
        <v>8</v>
      </c>
      <c r="W7" s="83" t="s">
        <v>149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155</v>
      </c>
      <c r="AM7" s="126"/>
      <c r="AN7" s="126"/>
      <c r="AO7" s="126"/>
      <c r="AP7" s="126"/>
      <c r="AQ7" s="126"/>
      <c r="AR7" s="126"/>
      <c r="AS7" s="36" t="s">
        <v>10</v>
      </c>
      <c r="AT7" s="239">
        <v>73</v>
      </c>
    </row>
    <row r="8" spans="1:51" ht="18" customHeight="1">
      <c r="A8" s="75"/>
      <c r="B8" s="76"/>
      <c r="C8" s="115" t="s">
        <v>134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150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156</v>
      </c>
      <c r="AL8" s="130"/>
      <c r="AM8" s="130"/>
      <c r="AN8" s="130"/>
      <c r="AO8" s="37" t="s">
        <v>11</v>
      </c>
      <c r="AP8" s="131" t="s">
        <v>158</v>
      </c>
      <c r="AQ8" s="130"/>
      <c r="AR8" s="130"/>
      <c r="AS8" s="132"/>
      <c r="AT8" s="239"/>
    </row>
    <row r="9" spans="1:51" ht="14.4" customHeight="1">
      <c r="A9" s="75" t="s">
        <v>82</v>
      </c>
      <c r="B9" s="76"/>
      <c r="C9" s="112" t="s">
        <v>135</v>
      </c>
      <c r="D9" s="88"/>
      <c r="E9" s="113" t="s">
        <v>141</v>
      </c>
      <c r="F9" s="89"/>
      <c r="G9" s="68">
        <v>519005961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148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159</v>
      </c>
      <c r="AM9" s="126"/>
      <c r="AN9" s="126"/>
      <c r="AO9" s="126"/>
      <c r="AP9" s="126"/>
      <c r="AQ9" s="126"/>
      <c r="AR9" s="126"/>
      <c r="AS9" s="36" t="s">
        <v>126</v>
      </c>
      <c r="AT9" s="240">
        <v>50</v>
      </c>
    </row>
    <row r="10" spans="1:51" ht="18" customHeight="1">
      <c r="A10" s="75"/>
      <c r="B10" s="76"/>
      <c r="C10" s="115" t="s">
        <v>136</v>
      </c>
      <c r="D10" s="116"/>
      <c r="E10" s="117" t="s">
        <v>142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152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7"/>
      <c r="AK10" s="129" t="s">
        <v>160</v>
      </c>
      <c r="AL10" s="130"/>
      <c r="AM10" s="130"/>
      <c r="AN10" s="130"/>
      <c r="AO10" s="37" t="s">
        <v>127</v>
      </c>
      <c r="AP10" s="131" t="s">
        <v>161</v>
      </c>
      <c r="AQ10" s="130"/>
      <c r="AR10" s="130"/>
      <c r="AS10" s="132"/>
      <c r="AT10" s="240"/>
    </row>
    <row r="11" spans="1:51" ht="14.4" customHeight="1">
      <c r="A11" s="75" t="s">
        <v>83</v>
      </c>
      <c r="B11" s="76"/>
      <c r="C11" s="112" t="s">
        <v>137</v>
      </c>
      <c r="D11" s="88"/>
      <c r="E11" s="113" t="s">
        <v>143</v>
      </c>
      <c r="F11" s="89"/>
      <c r="G11" s="68">
        <v>506435354</v>
      </c>
      <c r="H11" s="68"/>
      <c r="I11" s="68"/>
      <c r="J11" s="68">
        <v>10067</v>
      </c>
      <c r="K11" s="68"/>
      <c r="L11" s="68"/>
      <c r="M11" s="68"/>
      <c r="N11" s="68"/>
      <c r="O11" s="68"/>
      <c r="P11" s="65" t="s">
        <v>7</v>
      </c>
      <c r="Q11" s="66"/>
      <c r="R11" s="85" t="s">
        <v>148</v>
      </c>
      <c r="S11" s="86"/>
      <c r="T11" s="86"/>
      <c r="U11" s="86"/>
      <c r="V11" s="27" t="s">
        <v>8</v>
      </c>
      <c r="W11" s="83" t="s">
        <v>153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155</v>
      </c>
      <c r="AM11" s="126"/>
      <c r="AN11" s="126"/>
      <c r="AO11" s="126"/>
      <c r="AP11" s="126"/>
      <c r="AQ11" s="126"/>
      <c r="AR11" s="126"/>
      <c r="AS11" s="36" t="s">
        <v>126</v>
      </c>
      <c r="AT11" s="240">
        <v>85</v>
      </c>
    </row>
    <row r="12" spans="1:51" ht="18" customHeight="1">
      <c r="A12" s="75"/>
      <c r="B12" s="76"/>
      <c r="C12" s="115" t="s">
        <v>138</v>
      </c>
      <c r="D12" s="116"/>
      <c r="E12" s="117" t="s">
        <v>144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154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7"/>
      <c r="AK12" s="129" t="s">
        <v>156</v>
      </c>
      <c r="AL12" s="130"/>
      <c r="AM12" s="130"/>
      <c r="AN12" s="130"/>
      <c r="AO12" s="37" t="s">
        <v>127</v>
      </c>
      <c r="AP12" s="131" t="s">
        <v>157</v>
      </c>
      <c r="AQ12" s="130"/>
      <c r="AR12" s="130"/>
      <c r="AS12" s="132"/>
      <c r="AT12" s="240"/>
    </row>
    <row r="13" spans="1:51" ht="15" customHeight="1">
      <c r="A13" s="75" t="s">
        <v>84</v>
      </c>
      <c r="B13" s="76"/>
      <c r="C13" s="143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41"/>
    </row>
    <row r="14" spans="1:51" ht="18" customHeight="1">
      <c r="A14" s="75"/>
      <c r="B14" s="76"/>
      <c r="C14" s="133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41"/>
    </row>
    <row r="15" spans="1:51" ht="15" customHeight="1">
      <c r="A15" s="122" t="s">
        <v>98</v>
      </c>
      <c r="B15" s="76"/>
      <c r="C15" s="112" t="s">
        <v>137</v>
      </c>
      <c r="D15" s="88"/>
      <c r="E15" s="113" t="s">
        <v>143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148</v>
      </c>
      <c r="S15" s="86"/>
      <c r="T15" s="86"/>
      <c r="U15" s="86"/>
      <c r="V15" s="27" t="s">
        <v>8</v>
      </c>
      <c r="W15" s="83" t="s">
        <v>153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155</v>
      </c>
      <c r="AM15" s="126"/>
      <c r="AN15" s="126"/>
      <c r="AO15" s="126"/>
      <c r="AP15" s="126"/>
      <c r="AQ15" s="126"/>
      <c r="AR15" s="126"/>
      <c r="AS15" s="36" t="s">
        <v>126</v>
      </c>
      <c r="AT15" s="240">
        <v>85</v>
      </c>
    </row>
    <row r="16" spans="1:51" ht="18" customHeight="1">
      <c r="A16" s="75"/>
      <c r="B16" s="76"/>
      <c r="C16" s="115" t="s">
        <v>138</v>
      </c>
      <c r="D16" s="116"/>
      <c r="E16" s="117" t="s">
        <v>144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154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7"/>
      <c r="AK16" s="129" t="s">
        <v>156</v>
      </c>
      <c r="AL16" s="130"/>
      <c r="AM16" s="130"/>
      <c r="AN16" s="130"/>
      <c r="AO16" s="37" t="s">
        <v>127</v>
      </c>
      <c r="AP16" s="131" t="s">
        <v>157</v>
      </c>
      <c r="AQ16" s="130"/>
      <c r="AR16" s="130"/>
      <c r="AS16" s="132"/>
      <c r="AT16" s="240"/>
    </row>
    <row r="17" spans="1:46">
      <c r="A17" s="75" t="s">
        <v>0</v>
      </c>
      <c r="B17" s="76"/>
      <c r="C17" s="138" t="str">
        <f>IF(P16="","",P16)</f>
        <v>千葉県船橋市馬込町901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8" t="str">
        <f>IF(AL15="","",AL15&amp;"-"&amp;AK16&amp;"-"&amp;AP16)</f>
        <v>047-438-6893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9" t="s">
        <v>105</v>
      </c>
      <c r="D23" s="140"/>
      <c r="E23" s="141" t="s">
        <v>106</v>
      </c>
      <c r="F23" s="142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5" t="s">
        <v>99</v>
      </c>
      <c r="Q23" s="119"/>
      <c r="R23" s="119"/>
      <c r="S23" s="119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50" t="s">
        <v>103</v>
      </c>
      <c r="D24" s="151"/>
      <c r="E24" s="152" t="s">
        <v>104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7" t="s">
        <v>163</v>
      </c>
      <c r="C25" s="112" t="s">
        <v>135</v>
      </c>
      <c r="D25" s="88"/>
      <c r="E25" s="113" t="s">
        <v>184</v>
      </c>
      <c r="F25" s="89"/>
      <c r="G25" s="99">
        <v>5</v>
      </c>
      <c r="H25" s="95"/>
      <c r="I25" s="93" t="s">
        <v>206</v>
      </c>
      <c r="J25" s="94"/>
      <c r="K25" s="94"/>
      <c r="L25" s="95"/>
      <c r="M25" s="99">
        <v>520548044</v>
      </c>
      <c r="N25" s="94"/>
      <c r="O25" s="95"/>
      <c r="P25" s="99">
        <v>148</v>
      </c>
      <c r="Q25" s="94"/>
      <c r="R25" s="94"/>
      <c r="S25" s="94"/>
      <c r="T25" s="100"/>
      <c r="U25" s="1"/>
      <c r="V25" s="1"/>
      <c r="W25" s="1"/>
      <c r="X25" s="1"/>
      <c r="Y25" s="102">
        <v>16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136</v>
      </c>
      <c r="D26" s="116"/>
      <c r="E26" s="117" t="s">
        <v>185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215</v>
      </c>
      <c r="D27" s="88"/>
      <c r="E27" s="113" t="s">
        <v>186</v>
      </c>
      <c r="F27" s="89"/>
      <c r="G27" s="99">
        <v>5</v>
      </c>
      <c r="H27" s="95"/>
      <c r="I27" s="93" t="s">
        <v>220</v>
      </c>
      <c r="J27" s="94"/>
      <c r="K27" s="94"/>
      <c r="L27" s="95"/>
      <c r="M27" s="99">
        <v>522667255</v>
      </c>
      <c r="N27" s="94"/>
      <c r="O27" s="95"/>
      <c r="P27" s="99">
        <v>142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213</v>
      </c>
      <c r="D28" s="116"/>
      <c r="E28" s="117" t="s">
        <v>214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218</v>
      </c>
      <c r="D29" s="88"/>
      <c r="E29" s="113" t="s">
        <v>219</v>
      </c>
      <c r="F29" s="89"/>
      <c r="G29" s="99">
        <v>5</v>
      </c>
      <c r="H29" s="95"/>
      <c r="I29" s="93" t="s">
        <v>207</v>
      </c>
      <c r="J29" s="94"/>
      <c r="K29" s="94"/>
      <c r="L29" s="95"/>
      <c r="M29" s="99">
        <v>522667262</v>
      </c>
      <c r="N29" s="94"/>
      <c r="O29" s="95"/>
      <c r="P29" s="99">
        <v>150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216</v>
      </c>
      <c r="D30" s="116"/>
      <c r="E30" s="117" t="s">
        <v>217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164</v>
      </c>
      <c r="D31" s="88"/>
      <c r="E31" s="113" t="s">
        <v>187</v>
      </c>
      <c r="F31" s="89"/>
      <c r="G31" s="99">
        <v>5</v>
      </c>
      <c r="H31" s="95"/>
      <c r="I31" s="93" t="s">
        <v>208</v>
      </c>
      <c r="J31" s="94"/>
      <c r="K31" s="94"/>
      <c r="L31" s="95"/>
      <c r="M31" s="99">
        <v>522896099</v>
      </c>
      <c r="N31" s="94"/>
      <c r="O31" s="95"/>
      <c r="P31" s="99">
        <v>161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165</v>
      </c>
      <c r="D32" s="116"/>
      <c r="E32" s="117" t="s">
        <v>188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166</v>
      </c>
      <c r="D33" s="88"/>
      <c r="E33" s="113" t="s">
        <v>189</v>
      </c>
      <c r="F33" s="89"/>
      <c r="G33" s="99">
        <v>5</v>
      </c>
      <c r="H33" s="95"/>
      <c r="I33" s="93" t="s">
        <v>209</v>
      </c>
      <c r="J33" s="94"/>
      <c r="K33" s="94"/>
      <c r="L33" s="95"/>
      <c r="M33" s="99">
        <v>524268115</v>
      </c>
      <c r="N33" s="94"/>
      <c r="O33" s="95"/>
      <c r="P33" s="99">
        <v>144</v>
      </c>
      <c r="Q33" s="94"/>
      <c r="R33" s="94"/>
      <c r="S33" s="94"/>
      <c r="T33" s="100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167</v>
      </c>
      <c r="D34" s="116"/>
      <c r="E34" s="117" t="s">
        <v>190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4"/>
      <c r="Z34" s="156"/>
      <c r="AA34" s="156"/>
      <c r="AB34" s="156"/>
      <c r="AC34" s="156"/>
      <c r="AD34" s="156"/>
      <c r="AE34" s="156"/>
      <c r="AF34" s="156"/>
      <c r="AG34" s="18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168</v>
      </c>
      <c r="D35" s="88"/>
      <c r="E35" s="113" t="s">
        <v>192</v>
      </c>
      <c r="F35" s="89"/>
      <c r="G35" s="99">
        <v>4</v>
      </c>
      <c r="H35" s="95"/>
      <c r="I35" s="93" t="s">
        <v>207</v>
      </c>
      <c r="J35" s="94"/>
      <c r="K35" s="94"/>
      <c r="L35" s="95"/>
      <c r="M35" s="99">
        <v>521184180</v>
      </c>
      <c r="N35" s="94"/>
      <c r="O35" s="95"/>
      <c r="P35" s="99">
        <v>144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169</v>
      </c>
      <c r="D36" s="116"/>
      <c r="E36" s="117" t="s">
        <v>191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172</v>
      </c>
      <c r="D37" s="88"/>
      <c r="E37" s="113" t="s">
        <v>193</v>
      </c>
      <c r="F37" s="89"/>
      <c r="G37" s="99">
        <v>4</v>
      </c>
      <c r="H37" s="95"/>
      <c r="I37" s="93" t="s">
        <v>207</v>
      </c>
      <c r="J37" s="94"/>
      <c r="K37" s="94"/>
      <c r="L37" s="95"/>
      <c r="M37" s="99">
        <v>521184197</v>
      </c>
      <c r="N37" s="94"/>
      <c r="O37" s="95"/>
      <c r="P37" s="99">
        <v>137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170</v>
      </c>
      <c r="D38" s="116"/>
      <c r="E38" s="117" t="s">
        <v>194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173</v>
      </c>
      <c r="D39" s="88"/>
      <c r="E39" s="113" t="s">
        <v>195</v>
      </c>
      <c r="F39" s="89"/>
      <c r="G39" s="99">
        <v>4</v>
      </c>
      <c r="H39" s="95"/>
      <c r="I39" s="93" t="s">
        <v>209</v>
      </c>
      <c r="J39" s="94"/>
      <c r="K39" s="94"/>
      <c r="L39" s="95"/>
      <c r="M39" s="99">
        <v>523063315</v>
      </c>
      <c r="N39" s="94"/>
      <c r="O39" s="95"/>
      <c r="P39" s="99">
        <v>147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171</v>
      </c>
      <c r="D40" s="116"/>
      <c r="E40" s="117" t="s">
        <v>196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174</v>
      </c>
      <c r="D41" s="88"/>
      <c r="E41" s="113" t="s">
        <v>186</v>
      </c>
      <c r="F41" s="89"/>
      <c r="G41" s="99">
        <v>4</v>
      </c>
      <c r="H41" s="95"/>
      <c r="I41" s="93" t="s">
        <v>210</v>
      </c>
      <c r="J41" s="94"/>
      <c r="K41" s="94"/>
      <c r="L41" s="95"/>
      <c r="M41" s="99">
        <v>525213749</v>
      </c>
      <c r="N41" s="94"/>
      <c r="O41" s="95"/>
      <c r="P41" s="99">
        <v>142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175</v>
      </c>
      <c r="D42" s="116"/>
      <c r="E42" s="117" t="s">
        <v>197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176</v>
      </c>
      <c r="D43" s="88"/>
      <c r="E43" s="113" t="s">
        <v>198</v>
      </c>
      <c r="F43" s="89"/>
      <c r="G43" s="99">
        <v>4</v>
      </c>
      <c r="H43" s="95"/>
      <c r="I43" s="93" t="s">
        <v>209</v>
      </c>
      <c r="J43" s="94"/>
      <c r="K43" s="94"/>
      <c r="L43" s="95"/>
      <c r="M43" s="99">
        <v>525449261</v>
      </c>
      <c r="N43" s="94"/>
      <c r="O43" s="95"/>
      <c r="P43" s="99">
        <v>134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177</v>
      </c>
      <c r="D44" s="116"/>
      <c r="E44" s="117" t="s">
        <v>199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178</v>
      </c>
      <c r="D45" s="88"/>
      <c r="E45" s="113" t="s">
        <v>200</v>
      </c>
      <c r="F45" s="89"/>
      <c r="G45" s="99">
        <v>3</v>
      </c>
      <c r="H45" s="95"/>
      <c r="I45" s="93" t="s">
        <v>211</v>
      </c>
      <c r="J45" s="94"/>
      <c r="K45" s="94"/>
      <c r="L45" s="95"/>
      <c r="M45" s="99">
        <v>524268122</v>
      </c>
      <c r="N45" s="94"/>
      <c r="O45" s="95"/>
      <c r="P45" s="99">
        <v>132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179</v>
      </c>
      <c r="D46" s="116"/>
      <c r="E46" s="117" t="s">
        <v>201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12</v>
      </c>
      <c r="C47" s="112" t="s">
        <v>180</v>
      </c>
      <c r="D47" s="88"/>
      <c r="E47" s="113" t="s">
        <v>202</v>
      </c>
      <c r="F47" s="89"/>
      <c r="G47" s="99">
        <v>2</v>
      </c>
      <c r="H47" s="95"/>
      <c r="I47" s="93" t="s">
        <v>212</v>
      </c>
      <c r="J47" s="94"/>
      <c r="K47" s="94"/>
      <c r="L47" s="95"/>
      <c r="M47" s="99">
        <v>524268139</v>
      </c>
      <c r="N47" s="94"/>
      <c r="O47" s="95"/>
      <c r="P47" s="99">
        <v>123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181</v>
      </c>
      <c r="D48" s="160"/>
      <c r="E48" s="161" t="s">
        <v>203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8">
        <v>13</v>
      </c>
      <c r="B49" s="219">
        <v>13</v>
      </c>
      <c r="C49" s="221" t="s">
        <v>182</v>
      </c>
      <c r="D49" s="222"/>
      <c r="E49" s="223" t="s">
        <v>204</v>
      </c>
      <c r="F49" s="224"/>
      <c r="G49" s="210">
        <v>2</v>
      </c>
      <c r="H49" s="212"/>
      <c r="I49" s="231" t="s">
        <v>209</v>
      </c>
      <c r="J49" s="211"/>
      <c r="K49" s="211"/>
      <c r="L49" s="212"/>
      <c r="M49" s="210">
        <v>525306205</v>
      </c>
      <c r="N49" s="211"/>
      <c r="O49" s="212"/>
      <c r="P49" s="210">
        <v>126</v>
      </c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5" t="s">
        <v>183</v>
      </c>
      <c r="D50" s="226"/>
      <c r="E50" s="227" t="s">
        <v>205</v>
      </c>
      <c r="F50" s="228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9">
        <v>14</v>
      </c>
      <c r="C51" s="221" t="s">
        <v>223</v>
      </c>
      <c r="D51" s="222"/>
      <c r="E51" s="223" t="s">
        <v>224</v>
      </c>
      <c r="F51" s="224"/>
      <c r="G51" s="210">
        <v>5</v>
      </c>
      <c r="H51" s="212"/>
      <c r="I51" s="231" t="s">
        <v>225</v>
      </c>
      <c r="J51" s="211"/>
      <c r="K51" s="211"/>
      <c r="L51" s="212"/>
      <c r="M51" s="210">
        <v>522679302</v>
      </c>
      <c r="N51" s="211"/>
      <c r="O51" s="212"/>
      <c r="P51" s="210">
        <v>143</v>
      </c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4"/>
      <c r="C52" s="235" t="s">
        <v>221</v>
      </c>
      <c r="D52" s="236"/>
      <c r="E52" s="237" t="s">
        <v>222</v>
      </c>
      <c r="F52" s="238"/>
      <c r="G52" s="229"/>
      <c r="H52" s="230"/>
      <c r="I52" s="229"/>
      <c r="J52" s="232"/>
      <c r="K52" s="232"/>
      <c r="L52" s="230"/>
      <c r="M52" s="229"/>
      <c r="N52" s="232"/>
      <c r="O52" s="230"/>
      <c r="P52" s="229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 t="s">
        <v>226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2">
        <f>LEN(A55)</f>
        <v>45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16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０９１C００４１９３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千葉県船橋市旭町２－１０－２１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ケンジ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千葉県船橋市丸山２－４９－１１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7205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>
        <f>IF(入力!J11="","",入力!J11)</f>
        <v>10067</v>
      </c>
      <c r="I20" s="13" t="str">
        <f>IF(入力!M11="","",入力!M11)</f>
        <v/>
      </c>
      <c r="J20" s="13"/>
      <c r="K20" s="13"/>
      <c r="L20" s="13">
        <f>IF(入力!AT11="","",入力!AT11)</f>
        <v>85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千葉県船橋市馬込町901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千葉県船橋市馬込町901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恩田</v>
      </c>
      <c r="D24" s="51" t="str">
        <f>VLOOKUP($B$51,$A$53:$F$352,4)</f>
        <v>彩羽</v>
      </c>
      <c r="E24" s="51" t="str">
        <f>VLOOKUP($B$51,$A$53:$F$352,5)</f>
        <v>オンダ</v>
      </c>
      <c r="F24" s="51" t="str">
        <f>VLOOKUP($B$51,$A$53:$F$352,6)</f>
        <v>アヤネ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恩田</v>
      </c>
      <c r="D53" s="13" t="str">
        <f>IF(入力!E26="","",入力!E26)</f>
        <v>彩羽</v>
      </c>
      <c r="E53" s="13" t="str">
        <f>IF(入力!C25="","",入力!C25)</f>
        <v>オンダ</v>
      </c>
      <c r="F53" s="13" t="str">
        <f>IF(入力!E25="","",入力!E25)</f>
        <v>アヤネ</v>
      </c>
      <c r="G53" s="13">
        <f>IF(入力!M25="","",入力!M25)</f>
        <v>520548044</v>
      </c>
      <c r="H53" s="13" t="str">
        <f>IF(入力!I25="","",入力!I25)</f>
        <v>丸山小学校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並木</v>
      </c>
      <c r="D54" s="13" t="str">
        <f>IF(入力!E28="","",入力!E28)</f>
        <v>結唯</v>
      </c>
      <c r="E54" s="13" t="str">
        <f>IF(入力!C27="","",入力!C27)</f>
        <v>ナミキ</v>
      </c>
      <c r="F54" s="13" t="str">
        <f>IF(入力!E27="","",入力!E27)</f>
        <v>ユイ</v>
      </c>
      <c r="G54" s="13">
        <f>IF(入力!M27="","",入力!M27)</f>
        <v>522667255</v>
      </c>
      <c r="H54" s="13" t="str">
        <f>IF(入力!I27="","",入力!I27)</f>
        <v>塚田小学校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高崎</v>
      </c>
      <c r="D55" s="13" t="str">
        <f>IF(入力!E30="","",入力!E30)</f>
        <v>結月</v>
      </c>
      <c r="E55" s="13" t="str">
        <f>IF(入力!C29="","",入力!C29)</f>
        <v>タカサキ</v>
      </c>
      <c r="F55" s="13" t="str">
        <f>IF(入力!E29="","",入力!E29)</f>
        <v>ユヅキ</v>
      </c>
      <c r="G55" s="13">
        <f>IF(入力!M29="","",入力!M29)</f>
        <v>522667262</v>
      </c>
      <c r="H55" s="13" t="str">
        <f>IF(入力!I29="","",入力!I29)</f>
        <v>法典東小学校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高橋</v>
      </c>
      <c r="D56" s="13" t="str">
        <f>IF(入力!E32="","",入力!E32)</f>
        <v>彩華</v>
      </c>
      <c r="E56" s="13" t="str">
        <f>IF(入力!C31="","",入力!C31)</f>
        <v>タカハシ</v>
      </c>
      <c r="F56" s="13" t="str">
        <f>IF(入力!E31="","",入力!E31)</f>
        <v>アヤカ</v>
      </c>
      <c r="G56" s="13">
        <f>IF(入力!M31="","",入力!M31)</f>
        <v>522896099</v>
      </c>
      <c r="H56" s="13" t="str">
        <f>IF(入力!I31="","",入力!I31)</f>
        <v>法典東小学校</v>
      </c>
      <c r="I56" s="13">
        <f>IF(入力!G31="","",入力!G31)</f>
        <v>5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玲衣</v>
      </c>
      <c r="E57" s="13" t="str">
        <f>IF(入力!C33="","",入力!C33)</f>
        <v>イシイ</v>
      </c>
      <c r="F57" s="13" t="str">
        <f>IF(入力!E33="","",入力!E33)</f>
        <v>レイ</v>
      </c>
      <c r="G57" s="13">
        <f>IF(入力!M33="","",入力!M33)</f>
        <v>524268115</v>
      </c>
      <c r="H57" s="13" t="str">
        <f>IF(入力!I33="","",入力!I33)</f>
        <v>法典東小学校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心陽</v>
      </c>
      <c r="E58" s="13" t="str">
        <f>IF(入力!C35="","",入力!C35)</f>
        <v>ワタナベ</v>
      </c>
      <c r="F58" s="13" t="str">
        <f>IF(入力!E35="","",入力!E35)</f>
        <v>コハル</v>
      </c>
      <c r="G58" s="13">
        <f>IF(入力!M35="","",入力!M35)</f>
        <v>521184180</v>
      </c>
      <c r="H58" s="13" t="str">
        <f>IF(入力!I35="","",入力!I35)</f>
        <v>法典東小学校</v>
      </c>
      <c r="I58" s="13">
        <f>IF(入力!G35="","",入力!G35)</f>
        <v>4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上大迫</v>
      </c>
      <c r="D59" s="13" t="str">
        <f>IF(入力!E38="","",入力!E38)</f>
        <v>琉衣</v>
      </c>
      <c r="E59" s="13" t="str">
        <f>IF(入力!C37="","",入力!C37)</f>
        <v>カミオオサコ</v>
      </c>
      <c r="F59" s="13" t="str">
        <f>IF(入力!E37="","",入力!E37)</f>
        <v>ルイ</v>
      </c>
      <c r="G59" s="13">
        <f>IF(入力!M37="","",入力!M37)</f>
        <v>521184197</v>
      </c>
      <c r="H59" s="13" t="str">
        <f>IF(入力!I37="","",入力!I37)</f>
        <v>法典東小学校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五島</v>
      </c>
      <c r="D60" s="13" t="str">
        <f>IF(入力!E40="","",入力!E40)</f>
        <v>一花</v>
      </c>
      <c r="E60" s="13" t="str">
        <f>IF(入力!C39="","",入力!C39)</f>
        <v>ゴトウ</v>
      </c>
      <c r="F60" s="13" t="str">
        <f>IF(入力!E39="","",入力!E39)</f>
        <v>イチカ</v>
      </c>
      <c r="G60" s="13">
        <f>IF(入力!M39="","",入力!M39)</f>
        <v>523063315</v>
      </c>
      <c r="H60" s="13" t="str">
        <f>IF(入力!I39="","",入力!I39)</f>
        <v>法典東小学校</v>
      </c>
      <c r="I60" s="13">
        <f>IF(入力!G39="","",入力!G39)</f>
        <v>4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梅津</v>
      </c>
      <c r="D61" s="13" t="str">
        <f>IF(入力!E42="","",入力!E42)</f>
        <v>結</v>
      </c>
      <c r="E61" s="13" t="str">
        <f>IF(入力!C41="","",入力!C41)</f>
        <v>ウメヅ</v>
      </c>
      <c r="F61" s="13" t="str">
        <f>IF(入力!E41="","",入力!E41)</f>
        <v>ユイ</v>
      </c>
      <c r="G61" s="13">
        <f>IF(入力!M41="","",入力!M41)</f>
        <v>525213749</v>
      </c>
      <c r="H61" s="13" t="str">
        <f>IF(入力!I41="","",入力!I41)</f>
        <v>五本松小学校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吉武</v>
      </c>
      <c r="D62" s="13" t="str">
        <f>IF(入力!E44="","",入力!E44)</f>
        <v>花歩</v>
      </c>
      <c r="E62" s="13" t="str">
        <f>IF(入力!C43="","",入力!C43)</f>
        <v>ヨシタケ</v>
      </c>
      <c r="F62" s="13" t="str">
        <f>IF(入力!E43="","",入力!E43)</f>
        <v>カホ</v>
      </c>
      <c r="G62" s="13">
        <f>IF(入力!M43="","",入力!M43)</f>
        <v>525449261</v>
      </c>
      <c r="H62" s="13" t="str">
        <f>IF(入力!I43="","",入力!I43)</f>
        <v>法典東小学校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中川</v>
      </c>
      <c r="D63" s="13" t="str">
        <f>IF(入力!E46="","",入力!E46)</f>
        <v>柚奈</v>
      </c>
      <c r="E63" s="13" t="str">
        <f>IF(入力!C45="","",入力!C45)</f>
        <v>ナカガワ</v>
      </c>
      <c r="F63" s="13" t="str">
        <f>IF(入力!E45="","",入力!E45)</f>
        <v>ユズナ</v>
      </c>
      <c r="G63" s="13">
        <f>IF(入力!M45="","",入力!M45)</f>
        <v>524268122</v>
      </c>
      <c r="H63" s="13" t="str">
        <f>IF(入力!I45="","",入力!I45)</f>
        <v>飯山満南小学校</v>
      </c>
      <c r="I63" s="13">
        <f>IF(入力!G45="","",入力!G45)</f>
        <v>3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大内</v>
      </c>
      <c r="D64" s="13" t="str">
        <f>IF(入力!E48="","",入力!E48)</f>
        <v>えな</v>
      </c>
      <c r="E64" s="13" t="str">
        <f>IF(入力!C47="","",入力!C47)</f>
        <v>オオウチ</v>
      </c>
      <c r="F64" s="13" t="str">
        <f>IF(入力!E47="","",入力!E47)</f>
        <v>エナ</v>
      </c>
      <c r="G64" s="13">
        <f>IF(入力!M47="","",入力!M47)</f>
        <v>524268139</v>
      </c>
      <c r="H64" s="13" t="str">
        <f>IF(入力!I47="","",入力!I47)</f>
        <v>勝田台南小学校</v>
      </c>
      <c r="I64" s="13">
        <f>IF(入力!G47="","",入力!G47)</f>
        <v>2</v>
      </c>
      <c r="J64" s="13">
        <f>IF(入力!P47="","",入力!P47)</f>
        <v>123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谷</v>
      </c>
      <c r="D65" s="13" t="str">
        <f>IF(入力!E50="","",入力!E50)</f>
        <v>桃花</v>
      </c>
      <c r="E65" s="13" t="str">
        <f>IF(入力!C49="","",入力!C49)</f>
        <v>タニ</v>
      </c>
      <c r="F65" s="13" t="str">
        <f>IF(入力!E49="","",入力!E49)</f>
        <v>モモカ</v>
      </c>
      <c r="G65" s="13">
        <f>IF(入力!M49="","",入力!M49)</f>
        <v>525306205</v>
      </c>
      <c r="H65" s="13" t="str">
        <f>IF(入力!I49="","",入力!I49)</f>
        <v>法典東小学校</v>
      </c>
      <c r="I65" s="13">
        <f>IF(入力!G49="","",入力!G49)</f>
        <v>2</v>
      </c>
      <c r="J65" s="13">
        <f>IF(入力!P49="","",入力!P49)</f>
        <v>126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平山</v>
      </c>
      <c r="D66" s="13" t="str">
        <f>IF(入力!E52="","",入力!E52)</f>
        <v>結菜</v>
      </c>
      <c r="E66" s="13" t="str">
        <f>IF(入力!C51="","",入力!C51)</f>
        <v>ヒラヤマ</v>
      </c>
      <c r="F66" s="13" t="str">
        <f>IF(入力!E51="","",入力!E51)</f>
        <v>ユナ</v>
      </c>
      <c r="G66" s="13">
        <f>IF(入力!M51="","",入力!M51)</f>
        <v>522679302</v>
      </c>
      <c r="H66" s="13" t="str">
        <f>IF(入力!I51="","",入力!I51)</f>
        <v>八木が谷小学校</v>
      </c>
      <c r="I66" s="13">
        <f>IF(入力!G51="","",入力!G51)</f>
        <v>5</v>
      </c>
      <c r="J66" s="13">
        <f>IF(入力!P51="","",入力!P51)</f>
        <v>143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理嗣 並木</cp:lastModifiedBy>
  <cp:lastPrinted>2016-05-09T15:17:35Z</cp:lastPrinted>
  <dcterms:created xsi:type="dcterms:W3CDTF">2014-04-05T09:56:00Z</dcterms:created>
  <dcterms:modified xsi:type="dcterms:W3CDTF">2025-01-19T13:55:18Z</dcterms:modified>
</cp:coreProperties>
</file>