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\Documents\法典東ＳＣ　並木資料\"/>
    </mc:Choice>
  </mc:AlternateContent>
  <xr:revisionPtr revIDLastSave="0" documentId="13_ncr:1_{1E500677-2F97-45EC-B0A8-2FFEAF9AA87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C17" i="8" l="1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<sst xmlns="http://schemas.openxmlformats.org/spreadsheetml/2006/main" count="299" uniqueCount="229">
  <si>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</si>
  <si>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</si>
  <si>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</si>
  <si>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</si>
  <si>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</si>
  <si>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</si>
  <si>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</si>
  <si>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</si>
  <si>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</si>
  <si>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</si>
  <si>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</si>
  <si>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</si>
  <si>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</si>
  <si>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</si>
  <si>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</si>
  <si>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</si>
  <si>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</si>
  <si>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</si>
  <si>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</si>
  <si>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</si>
  <si>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</si>
  <si>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</si>
  <si>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</si>
  <si>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</si>
  <si>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</si>
  <si>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</si>
  <si>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</si>
  <si>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</si>
  <si>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</si>
  <si>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</si>
  <si>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</si>
  <si>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</si>
  <si>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</si>
  <si>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</si>
  <si>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</si>
  <si>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</si>
  <si>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</si>
  <si>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</si>
  <si>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</si>
  <si>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</si>
  <si>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</si>
  <si>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</si>
  <si>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</si>
  <si>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</si>
  <si>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</si>
  <si>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</si>
  <si>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</si>
  <si>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</si>
  <si>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</si>
  <si>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</si>
  <si>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</si>
  <si>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</si>
  <si>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</si>
  <si>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</si>
  <si>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</si>
  <si>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</si>
  <si>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</si>
  <si>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</si>
  <si>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</si>
  <si>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</si>
  <si>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</si>
  <si>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</si>
  <si>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</si>
  <si>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</si>
  <si>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</si>
  <si>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</si>
  <si>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</si>
  <si>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</si>
  <si>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</si>
  <si>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</si>
  <si>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</si>
  <si>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</si>
  <si>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</si>
  <si>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</si>
  <si>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</si>
  <si>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</si>
  <si>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</si>
  <si>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</si>
  <si>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</si>
  <si>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</si>
  <si>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</si>
  <si>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</si>
  <si>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</si>
  <si>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</si>
  <si>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</si>
  <si>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</si>
  <si>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</si>
  <si>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</si>
  <si>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</si>
  <si>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</si>
  <si>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</si>
  <si>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</si>
  <si>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</si>
  <si>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</si>
  <si>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</si>
  <si>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</si>
  <si>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</si>
  <si>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</si>
  <si>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</si>
  <si>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</si>
  <si>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</si>
  <si>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</si>
  <si>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</si>
  <si>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</si>
  <si>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</si>
  <si>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</si>
  <si>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</si>
  <si>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</si>
  <si>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</si>
  <si>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</si>
  <si>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</si>
  <si>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</si>
  <si>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</si>
  <si>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</si>
  <si>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</si>
  <si>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</si>
  <si>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</si>
  <si>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</si>
  <si>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</si>
  <si>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</si>
  <si>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</si>
  <si>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</si>
  <si>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</si>
  <si>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</si>
  <si>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</si>
  <si>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</si>
  <si>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</si>
  <si>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</si>
  <si>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</si>
  <si>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</si>
  <si>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</si>
  <si>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</si>
  <si>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</si>
  <si>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</si>
  <si>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</si>
  <si>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東武アーバンクライン</t>
    <rPh sb="0" eb="2">
      <t>トウブ</t>
    </rPh>
    <phoneticPr fontId="2"/>
  </si>
  <si>
    <t>馬込沢</t>
    <rPh sb="0" eb="3">
      <t>マゴメサワ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</si>
  <si>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</si>
  <si>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</si>
  <si>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</si>
  <si>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</si>
  <si>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速人</t>
    <rPh sb="0" eb="2">
      <t>ハヤト</t>
    </rPh>
    <phoneticPr fontId="2"/>
  </si>
  <si>
    <t>ハヤト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</si>
  <si>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</si>
  <si>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</si>
  <si>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</si>
  <si>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</si>
  <si>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091C004193</t>
    <phoneticPr fontId="2"/>
  </si>
  <si>
    <t>273</t>
    <phoneticPr fontId="2"/>
  </si>
  <si>
    <t>0041</t>
    <phoneticPr fontId="2"/>
  </si>
  <si>
    <t>千葉県船橋市旭町２－１０－２１</t>
    <rPh sb="0" eb="3">
      <t>チバケン</t>
    </rPh>
    <rPh sb="3" eb="6">
      <t>フナバシシ</t>
    </rPh>
    <rPh sb="6" eb="8">
      <t>アサヒチョウ</t>
    </rPh>
    <phoneticPr fontId="2"/>
  </si>
  <si>
    <t>047</t>
    <phoneticPr fontId="2"/>
  </si>
  <si>
    <t>438</t>
    <phoneticPr fontId="2"/>
  </si>
  <si>
    <t>6356</t>
    <phoneticPr fontId="2"/>
  </si>
  <si>
    <t>0851</t>
    <phoneticPr fontId="2"/>
  </si>
  <si>
    <t>6893</t>
    <phoneticPr fontId="2"/>
  </si>
  <si>
    <t>0557076</t>
    <phoneticPr fontId="2"/>
  </si>
  <si>
    <t>0865</t>
    <phoneticPr fontId="2"/>
  </si>
  <si>
    <t>千葉県船橋市夏見１－１８－１１－１０４</t>
    <rPh sb="0" eb="3">
      <t>チバケン</t>
    </rPh>
    <rPh sb="3" eb="6">
      <t>フナバシシ</t>
    </rPh>
    <rPh sb="6" eb="8">
      <t>ナツミ</t>
    </rPh>
    <phoneticPr fontId="2"/>
  </si>
  <si>
    <t>千葉県船橋市馬込町９１０</t>
    <rPh sb="0" eb="3">
      <t>チバケン</t>
    </rPh>
    <rPh sb="3" eb="6">
      <t>フナバシシ</t>
    </rPh>
    <rPh sb="6" eb="8">
      <t>マゴメ</t>
    </rPh>
    <rPh sb="8" eb="9">
      <t>チョウ</t>
    </rPh>
    <phoneticPr fontId="2"/>
  </si>
  <si>
    <t>090</t>
    <phoneticPr fontId="2"/>
  </si>
  <si>
    <t>5431</t>
    <phoneticPr fontId="2"/>
  </si>
  <si>
    <t>1418</t>
    <phoneticPr fontId="2"/>
  </si>
  <si>
    <t>①</t>
    <phoneticPr fontId="2"/>
  </si>
  <si>
    <t>ナミキ</t>
    <phoneticPr fontId="2"/>
  </si>
  <si>
    <t>並木</t>
    <rPh sb="0" eb="2">
      <t>ナミキ</t>
    </rPh>
    <phoneticPr fontId="2"/>
  </si>
  <si>
    <t>タカサキ</t>
    <phoneticPr fontId="2"/>
  </si>
  <si>
    <t>高崎</t>
    <rPh sb="0" eb="2">
      <t>タカサキ</t>
    </rPh>
    <phoneticPr fontId="2"/>
  </si>
  <si>
    <t>ヤジマ</t>
    <phoneticPr fontId="2"/>
  </si>
  <si>
    <t>矢島</t>
    <rPh sb="0" eb="2">
      <t>ヤジマ</t>
    </rPh>
    <phoneticPr fontId="2"/>
  </si>
  <si>
    <t>ワタナベ</t>
    <phoneticPr fontId="2"/>
  </si>
  <si>
    <t>渡邉</t>
    <rPh sb="0" eb="2">
      <t>ワタナベ</t>
    </rPh>
    <phoneticPr fontId="2"/>
  </si>
  <si>
    <t>カミオオサコ</t>
    <phoneticPr fontId="2"/>
  </si>
  <si>
    <t>上大迫</t>
    <rPh sb="0" eb="3">
      <t>カミオオサコ</t>
    </rPh>
    <phoneticPr fontId="2"/>
  </si>
  <si>
    <t>ゴトウ</t>
    <phoneticPr fontId="2"/>
  </si>
  <si>
    <t>五島</t>
    <rPh sb="0" eb="2">
      <t>ゴトウ</t>
    </rPh>
    <phoneticPr fontId="2"/>
  </si>
  <si>
    <t>ウメヅ</t>
    <phoneticPr fontId="2"/>
  </si>
  <si>
    <t>梅津</t>
    <rPh sb="0" eb="2">
      <t>ウメヅ</t>
    </rPh>
    <phoneticPr fontId="2"/>
  </si>
  <si>
    <t>ヨシタケ</t>
    <phoneticPr fontId="2"/>
  </si>
  <si>
    <t>吉武</t>
    <rPh sb="0" eb="2">
      <t>ヨシタケ</t>
    </rPh>
    <phoneticPr fontId="2"/>
  </si>
  <si>
    <t>シイナ</t>
    <phoneticPr fontId="2"/>
  </si>
  <si>
    <t>椎名</t>
    <rPh sb="0" eb="2">
      <t>シイナ</t>
    </rPh>
    <phoneticPr fontId="2"/>
  </si>
  <si>
    <t>ナカガワ</t>
    <phoneticPr fontId="2"/>
  </si>
  <si>
    <t>中川</t>
    <rPh sb="0" eb="2">
      <t>ナカガワ</t>
    </rPh>
    <phoneticPr fontId="2"/>
  </si>
  <si>
    <t>ソメヤ</t>
    <phoneticPr fontId="2"/>
  </si>
  <si>
    <t>染谷</t>
    <rPh sb="0" eb="2">
      <t>ソメヤ</t>
    </rPh>
    <phoneticPr fontId="2"/>
  </si>
  <si>
    <t>オオウチ</t>
    <phoneticPr fontId="2"/>
  </si>
  <si>
    <t>大内</t>
    <rPh sb="0" eb="2">
      <t>オオウチ</t>
    </rPh>
    <phoneticPr fontId="2"/>
  </si>
  <si>
    <t>タニ</t>
    <phoneticPr fontId="2"/>
  </si>
  <si>
    <t>谷</t>
    <rPh sb="0" eb="1">
      <t>タニ</t>
    </rPh>
    <phoneticPr fontId="2"/>
  </si>
  <si>
    <t>ユイ</t>
    <phoneticPr fontId="2"/>
  </si>
  <si>
    <t>結唯</t>
    <rPh sb="0" eb="1">
      <t>ユイ</t>
    </rPh>
    <rPh sb="1" eb="2">
      <t>ユイ</t>
    </rPh>
    <phoneticPr fontId="2"/>
  </si>
  <si>
    <t>ユヅキ</t>
    <phoneticPr fontId="2"/>
  </si>
  <si>
    <t>結月</t>
    <rPh sb="0" eb="2">
      <t>ユヅキ</t>
    </rPh>
    <phoneticPr fontId="2"/>
  </si>
  <si>
    <t>ノイリ</t>
    <phoneticPr fontId="2"/>
  </si>
  <si>
    <t>里生梨</t>
    <rPh sb="0" eb="1">
      <t>サト</t>
    </rPh>
    <rPh sb="1" eb="2">
      <t>イ</t>
    </rPh>
    <rPh sb="2" eb="3">
      <t>リ</t>
    </rPh>
    <phoneticPr fontId="2"/>
  </si>
  <si>
    <t>コハル</t>
    <phoneticPr fontId="2"/>
  </si>
  <si>
    <t>心陽</t>
    <rPh sb="0" eb="2">
      <t>コハル</t>
    </rPh>
    <phoneticPr fontId="2"/>
  </si>
  <si>
    <t>ルイ</t>
    <phoneticPr fontId="2"/>
  </si>
  <si>
    <t>琉衣</t>
    <rPh sb="0" eb="2">
      <t>ルイ</t>
    </rPh>
    <phoneticPr fontId="2"/>
  </si>
  <si>
    <t>イチカ</t>
    <phoneticPr fontId="2"/>
  </si>
  <si>
    <t>一花</t>
    <rPh sb="0" eb="2">
      <t>イチカ</t>
    </rPh>
    <phoneticPr fontId="2"/>
  </si>
  <si>
    <t>結</t>
    <rPh sb="0" eb="1">
      <t>ユイ</t>
    </rPh>
    <phoneticPr fontId="2"/>
  </si>
  <si>
    <t>カホ</t>
    <phoneticPr fontId="2"/>
  </si>
  <si>
    <t>花歩</t>
    <rPh sb="0" eb="2">
      <t>カホ</t>
    </rPh>
    <phoneticPr fontId="2"/>
  </si>
  <si>
    <t>コトミ</t>
    <phoneticPr fontId="2"/>
  </si>
  <si>
    <t>琴美</t>
    <rPh sb="0" eb="2">
      <t>コトミ</t>
    </rPh>
    <phoneticPr fontId="2"/>
  </si>
  <si>
    <t>ユズナ</t>
    <phoneticPr fontId="2"/>
  </si>
  <si>
    <t>柚奈</t>
    <rPh sb="0" eb="1">
      <t>ユズ</t>
    </rPh>
    <rPh sb="1" eb="2">
      <t>ナ</t>
    </rPh>
    <phoneticPr fontId="2"/>
  </si>
  <si>
    <t>ルミナ</t>
    <phoneticPr fontId="2"/>
  </si>
  <si>
    <t>瑠美奈</t>
    <rPh sb="0" eb="3">
      <t>ルミナ</t>
    </rPh>
    <phoneticPr fontId="2"/>
  </si>
  <si>
    <t>エナ</t>
    <phoneticPr fontId="2"/>
  </si>
  <si>
    <t>えな</t>
    <phoneticPr fontId="2"/>
  </si>
  <si>
    <t>モモカ</t>
    <phoneticPr fontId="2"/>
  </si>
  <si>
    <t>桃花</t>
    <rPh sb="0" eb="2">
      <t>モモカ</t>
    </rPh>
    <phoneticPr fontId="2"/>
  </si>
  <si>
    <t>シホ</t>
    <phoneticPr fontId="2"/>
  </si>
  <si>
    <t>志歩</t>
    <rPh sb="0" eb="1">
      <t>シ</t>
    </rPh>
    <rPh sb="1" eb="2">
      <t>ホ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</si>
  <si>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</si>
  <si>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</si>
  <si>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2">
      <t>フナバシ</t>
    </rPh>
    <rPh sb="2" eb="4">
      <t>シリツ</t>
    </rPh>
    <rPh sb="4" eb="6">
      <t>ホウテン</t>
    </rPh>
    <rPh sb="6" eb="7">
      <t>ヒガシ</t>
    </rPh>
    <rPh sb="7" eb="10">
      <t>ショウガッコウ</t>
    </rPh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</si>
  <si>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</si>
  <si>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</si>
  <si>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鎌ヶ谷市立南部小学校</t>
    <rPh sb="0" eb="5">
      <t>カマガヤシリツ</t>
    </rPh>
    <rPh sb="5" eb="7">
      <t>ナンブ</t>
    </rPh>
    <rPh sb="7" eb="10">
      <t>ショウガッコウ</t>
    </rPh>
    <phoneticPr fontId="2"/>
  </si>
  <si>
    <t>船橋市立芝山西小学校</t>
    <rPh sb="0" eb="4">
      <t>フナバシシリツ</t>
    </rPh>
    <rPh sb="4" eb="6">
      <t>シバヤマ</t>
    </rPh>
    <rPh sb="6" eb="7">
      <t>ニシ</t>
    </rPh>
    <rPh sb="7" eb="10">
      <t>ショウガッコウ</t>
    </rPh>
    <phoneticPr fontId="2"/>
  </si>
  <si>
    <t>八千代市立勝田台南小学校</t>
    <rPh sb="0" eb="5">
      <t>ヤチヨシリツ</t>
    </rPh>
    <rPh sb="5" eb="8">
      <t>カツタダイ</t>
    </rPh>
    <rPh sb="8" eb="9">
      <t>ミナミ</t>
    </rPh>
    <rPh sb="9" eb="12">
      <t>ショウガッコウ</t>
    </rPh>
    <phoneticPr fontId="2"/>
  </si>
  <si>
    <t>船橋市立法典東小学校</t>
    <rPh sb="0" eb="4">
      <t>フナバシシリツ</t>
    </rPh>
    <rPh sb="4" eb="6">
      <t>ホウテン</t>
    </rPh>
    <rPh sb="6" eb="10">
      <t>ヒガシショウガッコウ</t>
    </rPh>
    <phoneticPr fontId="2"/>
  </si>
  <si>
    <t>チームの持ち味は、声と団結力、そして勢い！！
１４人全員で声を出し、一つのボールを繋ぎます。
声を出して心を繋ぐ、心を繋いでボールを繋ぐ。絶対勝つぞー！</t>
    <rPh sb="4" eb="5">
      <t>モ</t>
    </rPh>
    <rPh sb="6" eb="7">
      <t>アジ</t>
    </rPh>
    <rPh sb="9" eb="10">
      <t>コエ</t>
    </rPh>
    <rPh sb="11" eb="13">
      <t>ダンケツ</t>
    </rPh>
    <rPh sb="13" eb="14">
      <t>リョク</t>
    </rPh>
    <rPh sb="18" eb="19">
      <t>イキオ</t>
    </rPh>
    <rPh sb="25" eb="26">
      <t>ニン</t>
    </rPh>
    <rPh sb="26" eb="28">
      <t>ゼンイン</t>
    </rPh>
    <rPh sb="29" eb="30">
      <t>コエ</t>
    </rPh>
    <rPh sb="31" eb="32">
      <t>ダ</t>
    </rPh>
    <rPh sb="34" eb="35">
      <t>ヒト</t>
    </rPh>
    <rPh sb="41" eb="42">
      <t>ツナ</t>
    </rPh>
    <rPh sb="47" eb="48">
      <t>コエ</t>
    </rPh>
    <rPh sb="49" eb="50">
      <t>ダ</t>
    </rPh>
    <rPh sb="52" eb="53">
      <t>ココロ</t>
    </rPh>
    <rPh sb="54" eb="55">
      <t>ツナ</t>
    </rPh>
    <rPh sb="57" eb="58">
      <t>ココロ</t>
    </rPh>
    <rPh sb="59" eb="60">
      <t>ツナ</t>
    </rPh>
    <rPh sb="66" eb="67">
      <t>ツナ</t>
    </rPh>
    <rPh sb="69" eb="71">
      <t>ゼッタイ</t>
    </rPh>
    <rPh sb="71" eb="72">
      <t>カ</t>
    </rPh>
    <phoneticPr fontId="2"/>
  </si>
  <si>
    <t>千葉県船橋市馬込町９１０</t>
    <rPh sb="0" eb="3">
      <t>チバケン</t>
    </rPh>
    <rPh sb="3" eb="6">
      <t>フナバシシ</t>
    </rPh>
    <rPh sb="6" eb="9">
      <t>マゴメチョウ</t>
    </rPh>
    <phoneticPr fontId="2"/>
  </si>
  <si>
    <t>0572953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</si>
</sst>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2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2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0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M7" sqref="M7:O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6" t="s">
        <v>121</v>
      </c>
      <c r="B2" s="197"/>
      <c r="C2" s="198" t="s">
        <v>133</v>
      </c>
      <c r="D2" s="199"/>
      <c r="E2" s="199"/>
      <c r="F2" s="199"/>
      <c r="G2" s="199"/>
      <c r="H2" s="199"/>
      <c r="I2" s="200"/>
      <c r="J2" s="62" t="s">
        <v>119</v>
      </c>
      <c r="K2" s="63"/>
      <c r="L2" s="63"/>
      <c r="M2" s="63"/>
      <c r="N2" s="63"/>
      <c r="O2" s="64"/>
      <c r="P2" s="62" t="s">
        <v>97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5" t="s">
        <v>101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1" t="s">
        <v>122</v>
      </c>
      <c r="B3" s="202"/>
      <c r="C3" s="203" t="s">
        <v>132</v>
      </c>
      <c r="D3" s="204"/>
      <c r="E3" s="204"/>
      <c r="F3" s="204"/>
      <c r="G3" s="204"/>
      <c r="H3" s="204"/>
      <c r="I3" s="205"/>
      <c r="J3" s="59" t="s">
        <v>91</v>
      </c>
      <c r="K3" s="60"/>
      <c r="L3" s="60"/>
      <c r="M3" s="60"/>
      <c r="N3" s="60"/>
      <c r="O3" s="61"/>
      <c r="P3" s="193" t="s">
        <v>134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5" t="s">
        <v>110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431606335</v>
      </c>
      <c r="D4" s="70"/>
      <c r="E4" s="70"/>
      <c r="F4" s="70"/>
      <c r="G4" s="70"/>
      <c r="H4" s="70"/>
      <c r="I4" s="71"/>
      <c r="J4" s="92" t="s">
        <v>117</v>
      </c>
      <c r="K4" s="93"/>
      <c r="L4" s="93"/>
      <c r="M4" s="93"/>
      <c r="N4" s="93"/>
      <c r="O4" s="94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6">
        <v>21018</v>
      </c>
      <c r="K5" s="126"/>
      <c r="L5" s="126"/>
      <c r="M5" s="126"/>
      <c r="N5" s="126"/>
      <c r="O5" s="126"/>
      <c r="P5" s="182" t="s">
        <v>135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136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2" t="s">
        <v>107</v>
      </c>
      <c r="D6" s="213"/>
      <c r="E6" s="187" t="s">
        <v>108</v>
      </c>
      <c r="F6" s="18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1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2" t="s">
        <v>96</v>
      </c>
      <c r="AL6" s="192"/>
      <c r="AM6" s="192"/>
      <c r="AN6" s="192"/>
      <c r="AO6" s="192"/>
      <c r="AP6" s="192"/>
      <c r="AQ6" s="192"/>
      <c r="AR6" s="192"/>
      <c r="AS6" s="192"/>
      <c r="AT6" s="34" t="s">
        <v>124</v>
      </c>
    </row>
    <row r="7" spans="1:51" ht="13.5" customHeight="1">
      <c r="A7" s="75"/>
      <c r="B7" s="76"/>
      <c r="C7" s="114" t="s">
        <v>139</v>
      </c>
      <c r="D7" s="90"/>
      <c r="E7" s="115" t="s">
        <v>140</v>
      </c>
      <c r="F7" s="91"/>
      <c r="G7" s="68">
        <v>506095633</v>
      </c>
      <c r="H7" s="68"/>
      <c r="I7" s="68"/>
      <c r="J7" s="68"/>
      <c r="K7" s="68"/>
      <c r="L7" s="68"/>
      <c r="M7" s="68" t="s">
        <v>147</v>
      </c>
      <c r="N7" s="68"/>
      <c r="O7" s="68"/>
      <c r="P7" s="65" t="s">
        <v>7</v>
      </c>
      <c r="Q7" s="66"/>
      <c r="R7" s="85" t="s">
        <v>148</v>
      </c>
      <c r="S7" s="86"/>
      <c r="T7" s="86"/>
      <c r="U7" s="86"/>
      <c r="V7" s="27" t="s">
        <v>8</v>
      </c>
      <c r="W7" s="83" t="s">
        <v>149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7" t="s">
        <v>151</v>
      </c>
      <c r="AM7" s="128"/>
      <c r="AN7" s="128"/>
      <c r="AO7" s="128"/>
      <c r="AP7" s="128"/>
      <c r="AQ7" s="128"/>
      <c r="AR7" s="128"/>
      <c r="AS7" s="36" t="s">
        <v>10</v>
      </c>
      <c r="AT7" s="221">
        <v>74</v>
      </c>
    </row>
    <row r="8" spans="1:51" ht="18" customHeight="1">
      <c r="A8" s="75"/>
      <c r="B8" s="76"/>
      <c r="C8" s="117" t="s">
        <v>137</v>
      </c>
      <c r="D8" s="118"/>
      <c r="E8" s="119" t="s">
        <v>138</v>
      </c>
      <c r="F8" s="120"/>
      <c r="G8" s="68"/>
      <c r="H8" s="68"/>
      <c r="I8" s="68"/>
      <c r="J8" s="68"/>
      <c r="K8" s="68"/>
      <c r="L8" s="68"/>
      <c r="M8" s="68"/>
      <c r="N8" s="68"/>
      <c r="O8" s="68"/>
      <c r="P8" s="129" t="s">
        <v>150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152</v>
      </c>
      <c r="AL8" s="132"/>
      <c r="AM8" s="132"/>
      <c r="AN8" s="132"/>
      <c r="AO8" s="37" t="s">
        <v>11</v>
      </c>
      <c r="AP8" s="133" t="s">
        <v>153</v>
      </c>
      <c r="AQ8" s="132"/>
      <c r="AR8" s="132"/>
      <c r="AS8" s="134"/>
      <c r="AT8" s="221"/>
    </row>
    <row r="9" spans="1:51" ht="14.55" customHeight="1">
      <c r="A9" s="75" t="s">
        <v>82</v>
      </c>
      <c r="B9" s="76"/>
      <c r="C9" s="114" t="s">
        <v>139</v>
      </c>
      <c r="D9" s="90"/>
      <c r="E9" s="115" t="s">
        <v>142</v>
      </c>
      <c r="F9" s="91"/>
      <c r="G9" s="68">
        <v>511272188</v>
      </c>
      <c r="H9" s="68"/>
      <c r="I9" s="68"/>
      <c r="J9" s="68"/>
      <c r="K9" s="68"/>
      <c r="L9" s="68"/>
      <c r="M9" s="124" t="s">
        <v>228</v>
      </c>
      <c r="N9" s="68"/>
      <c r="O9" s="68"/>
      <c r="P9" s="65" t="s">
        <v>7</v>
      </c>
      <c r="Q9" s="66"/>
      <c r="R9" s="136" t="s">
        <v>148</v>
      </c>
      <c r="S9" s="86"/>
      <c r="T9" s="86"/>
      <c r="U9" s="86"/>
      <c r="V9" s="27" t="s">
        <v>8</v>
      </c>
      <c r="W9" s="87" t="s">
        <v>157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9"/>
      <c r="AK9" s="35" t="s">
        <v>125</v>
      </c>
      <c r="AL9" s="191" t="s">
        <v>160</v>
      </c>
      <c r="AM9" s="128"/>
      <c r="AN9" s="128"/>
      <c r="AO9" s="128"/>
      <c r="AP9" s="128"/>
      <c r="AQ9" s="128"/>
      <c r="AR9" s="128"/>
      <c r="AS9" s="36" t="s">
        <v>126</v>
      </c>
      <c r="AT9" s="222">
        <v>40</v>
      </c>
    </row>
    <row r="10" spans="1:51" ht="18" customHeight="1">
      <c r="A10" s="75"/>
      <c r="B10" s="76"/>
      <c r="C10" s="117" t="s">
        <v>137</v>
      </c>
      <c r="D10" s="118"/>
      <c r="E10" s="119" t="s">
        <v>141</v>
      </c>
      <c r="F10" s="120"/>
      <c r="G10" s="68"/>
      <c r="H10" s="68"/>
      <c r="I10" s="68"/>
      <c r="J10" s="68"/>
      <c r="K10" s="68"/>
      <c r="L10" s="68"/>
      <c r="M10" s="68"/>
      <c r="N10" s="68"/>
      <c r="O10" s="68"/>
      <c r="P10" s="129" t="s">
        <v>158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9"/>
      <c r="AK10" s="131" t="s">
        <v>161</v>
      </c>
      <c r="AL10" s="132"/>
      <c r="AM10" s="132"/>
      <c r="AN10" s="132"/>
      <c r="AO10" s="37" t="s">
        <v>127</v>
      </c>
      <c r="AP10" s="133" t="s">
        <v>162</v>
      </c>
      <c r="AQ10" s="132"/>
      <c r="AR10" s="132"/>
      <c r="AS10" s="134"/>
      <c r="AT10" s="222"/>
    </row>
    <row r="11" spans="1:51" ht="14.55" customHeight="1">
      <c r="A11" s="75" t="s">
        <v>83</v>
      </c>
      <c r="B11" s="76"/>
      <c r="C11" s="114" t="s">
        <v>145</v>
      </c>
      <c r="D11" s="90"/>
      <c r="E11" s="115" t="s">
        <v>146</v>
      </c>
      <c r="F11" s="91"/>
      <c r="G11" s="68">
        <v>506435354</v>
      </c>
      <c r="H11" s="68"/>
      <c r="I11" s="68"/>
      <c r="J11" s="68">
        <v>10067</v>
      </c>
      <c r="K11" s="68"/>
      <c r="L11" s="68"/>
      <c r="M11" s="124" t="s">
        <v>156</v>
      </c>
      <c r="N11" s="68"/>
      <c r="O11" s="68"/>
      <c r="P11" s="65" t="s">
        <v>7</v>
      </c>
      <c r="Q11" s="66"/>
      <c r="R11" s="85" t="s">
        <v>148</v>
      </c>
      <c r="S11" s="86"/>
      <c r="T11" s="86"/>
      <c r="U11" s="86"/>
      <c r="V11" s="27" t="s">
        <v>8</v>
      </c>
      <c r="W11" s="87" t="s">
        <v>154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9"/>
      <c r="AK11" s="35" t="s">
        <v>125</v>
      </c>
      <c r="AL11" s="191" t="s">
        <v>151</v>
      </c>
      <c r="AM11" s="128"/>
      <c r="AN11" s="128"/>
      <c r="AO11" s="128"/>
      <c r="AP11" s="128"/>
      <c r="AQ11" s="128"/>
      <c r="AR11" s="128"/>
      <c r="AS11" s="36" t="s">
        <v>126</v>
      </c>
      <c r="AT11" s="222">
        <v>85</v>
      </c>
    </row>
    <row r="12" spans="1:51" ht="18" customHeight="1">
      <c r="A12" s="75"/>
      <c r="B12" s="76"/>
      <c r="C12" s="117" t="s">
        <v>143</v>
      </c>
      <c r="D12" s="118"/>
      <c r="E12" s="119" t="s">
        <v>144</v>
      </c>
      <c r="F12" s="120"/>
      <c r="G12" s="68"/>
      <c r="H12" s="68"/>
      <c r="I12" s="68"/>
      <c r="J12" s="68"/>
      <c r="K12" s="68"/>
      <c r="L12" s="68"/>
      <c r="M12" s="68"/>
      <c r="N12" s="68"/>
      <c r="O12" s="68"/>
      <c r="P12" s="129" t="s">
        <v>227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9"/>
      <c r="AK12" s="131" t="s">
        <v>152</v>
      </c>
      <c r="AL12" s="132"/>
      <c r="AM12" s="132"/>
      <c r="AN12" s="132"/>
      <c r="AO12" s="37" t="s">
        <v>127</v>
      </c>
      <c r="AP12" s="133" t="s">
        <v>155</v>
      </c>
      <c r="AQ12" s="132"/>
      <c r="AR12" s="132"/>
      <c r="AS12" s="134"/>
      <c r="AT12" s="222"/>
    </row>
    <row r="13" spans="1:51" ht="15" customHeight="1">
      <c r="A13" s="75" t="s">
        <v>84</v>
      </c>
      <c r="B13" s="76"/>
      <c r="C13" s="146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4"/>
      <c r="S13" s="174"/>
      <c r="T13" s="174"/>
      <c r="U13" s="174"/>
      <c r="V13" s="26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38"/>
      <c r="AL13" s="167"/>
      <c r="AM13" s="167"/>
      <c r="AN13" s="167"/>
      <c r="AO13" s="167"/>
      <c r="AP13" s="167"/>
      <c r="AQ13" s="167"/>
      <c r="AR13" s="167"/>
      <c r="AS13" s="39"/>
      <c r="AT13" s="223"/>
    </row>
    <row r="14" spans="1:51" ht="18" customHeight="1">
      <c r="A14" s="75"/>
      <c r="B14" s="76"/>
      <c r="C14" s="135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0"/>
      <c r="AP14" s="172"/>
      <c r="AQ14" s="172"/>
      <c r="AR14" s="172"/>
      <c r="AS14" s="173"/>
      <c r="AT14" s="223"/>
    </row>
    <row r="15" spans="1:51" ht="15" customHeight="1">
      <c r="A15" s="125" t="s">
        <v>98</v>
      </c>
      <c r="B15" s="76"/>
      <c r="C15" s="114" t="s">
        <v>145</v>
      </c>
      <c r="D15" s="90"/>
      <c r="E15" s="115" t="s">
        <v>146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5" t="s">
        <v>7</v>
      </c>
      <c r="Q15" s="66"/>
      <c r="R15" s="137" t="s">
        <v>148</v>
      </c>
      <c r="S15" s="86"/>
      <c r="T15" s="86"/>
      <c r="U15" s="86"/>
      <c r="V15" s="27" t="s">
        <v>8</v>
      </c>
      <c r="W15" s="210" t="s">
        <v>154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9"/>
      <c r="AK15" s="35" t="s">
        <v>125</v>
      </c>
      <c r="AL15" s="127" t="s">
        <v>151</v>
      </c>
      <c r="AM15" s="128"/>
      <c r="AN15" s="128"/>
      <c r="AO15" s="128"/>
      <c r="AP15" s="128"/>
      <c r="AQ15" s="128"/>
      <c r="AR15" s="128"/>
      <c r="AS15" s="36" t="s">
        <v>126</v>
      </c>
      <c r="AT15" s="222">
        <v>85</v>
      </c>
    </row>
    <row r="16" spans="1:51" ht="18" customHeight="1">
      <c r="A16" s="75"/>
      <c r="B16" s="76"/>
      <c r="C16" s="117" t="s">
        <v>143</v>
      </c>
      <c r="D16" s="118"/>
      <c r="E16" s="119" t="s">
        <v>144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9" t="s">
        <v>159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9"/>
      <c r="AK16" s="227" t="s">
        <v>152</v>
      </c>
      <c r="AL16" s="132"/>
      <c r="AM16" s="132"/>
      <c r="AN16" s="132"/>
      <c r="AO16" s="37" t="s">
        <v>127</v>
      </c>
      <c r="AP16" s="228" t="s">
        <v>155</v>
      </c>
      <c r="AQ16" s="132"/>
      <c r="AR16" s="132"/>
      <c r="AS16" s="134"/>
      <c r="AT16" s="222"/>
    </row>
    <row r="17" spans="1:46">
      <c r="A17" s="75" t="s">
        <v>0</v>
      </c>
      <c r="B17" s="76"/>
      <c r="C17" s="141" t="str">
        <f>IF(P16="","",P16)</f>
        <v>千葉県船橋市馬込町９１０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41" t="str">
        <f>IF(AL15="","",AL15&amp;"-"&amp;AK16&amp;"-"&amp;AP16)</f>
        <v>047-438-6893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42" t="s">
        <v>105</v>
      </c>
      <c r="D23" s="143"/>
      <c r="E23" s="144" t="s">
        <v>106</v>
      </c>
      <c r="F23" s="145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195" t="s">
        <v>99</v>
      </c>
      <c r="Q23" s="121"/>
      <c r="R23" s="121"/>
      <c r="S23" s="121"/>
      <c r="T23" s="14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6"/>
      <c r="C24" s="152" t="s">
        <v>103</v>
      </c>
      <c r="D24" s="153"/>
      <c r="E24" s="154" t="s">
        <v>104</v>
      </c>
      <c r="F24" s="15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1"/>
      <c r="U24" s="1"/>
      <c r="V24" s="1"/>
      <c r="W24" s="1"/>
      <c r="X24" s="1"/>
      <c r="Y24" s="138" t="s">
        <v>100</v>
      </c>
      <c r="Z24" s="139"/>
      <c r="AA24" s="139"/>
      <c r="AB24" s="139"/>
      <c r="AC24" s="139"/>
      <c r="AD24" s="139"/>
      <c r="AE24" s="139"/>
      <c r="AF24" s="139"/>
      <c r="AG24" s="14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10">
        <v>1</v>
      </c>
      <c r="B25" s="112" t="s">
        <v>163</v>
      </c>
      <c r="C25" s="114" t="s">
        <v>164</v>
      </c>
      <c r="D25" s="90"/>
      <c r="E25" s="115" t="s">
        <v>190</v>
      </c>
      <c r="F25" s="91"/>
      <c r="G25" s="101">
        <v>6</v>
      </c>
      <c r="H25" s="97"/>
      <c r="I25" s="95" t="s">
        <v>217</v>
      </c>
      <c r="J25" s="96"/>
      <c r="K25" s="96"/>
      <c r="L25" s="97"/>
      <c r="M25" s="101">
        <v>522667255</v>
      </c>
      <c r="N25" s="96"/>
      <c r="O25" s="97"/>
      <c r="P25" s="101">
        <v>146</v>
      </c>
      <c r="Q25" s="96"/>
      <c r="R25" s="96"/>
      <c r="S25" s="96"/>
      <c r="T25" s="102"/>
      <c r="U25" s="1"/>
      <c r="V25" s="1"/>
      <c r="W25" s="1"/>
      <c r="X25" s="1"/>
      <c r="Y25" s="104">
        <v>15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165</v>
      </c>
      <c r="D26" s="118"/>
      <c r="E26" s="119" t="s">
        <v>191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10">
        <v>2</v>
      </c>
      <c r="B27" s="112">
        <v>2</v>
      </c>
      <c r="C27" s="114" t="s">
        <v>166</v>
      </c>
      <c r="D27" s="90"/>
      <c r="E27" s="115" t="s">
        <v>192</v>
      </c>
      <c r="F27" s="91"/>
      <c r="G27" s="101">
        <v>6</v>
      </c>
      <c r="H27" s="97"/>
      <c r="I27" s="95" t="s">
        <v>218</v>
      </c>
      <c r="J27" s="96"/>
      <c r="K27" s="96"/>
      <c r="L27" s="97"/>
      <c r="M27" s="101">
        <v>522667262</v>
      </c>
      <c r="N27" s="96"/>
      <c r="O27" s="97"/>
      <c r="P27" s="101">
        <v>156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167</v>
      </c>
      <c r="D28" s="118"/>
      <c r="E28" s="119" t="s">
        <v>193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10">
        <v>3</v>
      </c>
      <c r="B29" s="112">
        <v>3</v>
      </c>
      <c r="C29" s="114" t="s">
        <v>168</v>
      </c>
      <c r="D29" s="90"/>
      <c r="E29" s="115" t="s">
        <v>194</v>
      </c>
      <c r="F29" s="91"/>
      <c r="G29" s="101">
        <v>6</v>
      </c>
      <c r="H29" s="97"/>
      <c r="I29" s="95" t="s">
        <v>218</v>
      </c>
      <c r="J29" s="96"/>
      <c r="K29" s="96"/>
      <c r="L29" s="97"/>
      <c r="M29" s="101">
        <v>525610340</v>
      </c>
      <c r="N29" s="96"/>
      <c r="O29" s="97"/>
      <c r="P29" s="101">
        <v>157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169</v>
      </c>
      <c r="D30" s="118"/>
      <c r="E30" s="119" t="s">
        <v>195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10">
        <v>4</v>
      </c>
      <c r="B31" s="112">
        <v>4</v>
      </c>
      <c r="C31" s="114" t="s">
        <v>170</v>
      </c>
      <c r="D31" s="90"/>
      <c r="E31" s="115" t="s">
        <v>196</v>
      </c>
      <c r="F31" s="91"/>
      <c r="G31" s="101">
        <v>5</v>
      </c>
      <c r="H31" s="97"/>
      <c r="I31" s="95" t="s">
        <v>218</v>
      </c>
      <c r="J31" s="96"/>
      <c r="K31" s="96"/>
      <c r="L31" s="97"/>
      <c r="M31" s="101">
        <v>521184180</v>
      </c>
      <c r="N31" s="96"/>
      <c r="O31" s="97"/>
      <c r="P31" s="101">
        <v>150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171</v>
      </c>
      <c r="D32" s="118"/>
      <c r="E32" s="119" t="s">
        <v>197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8" t="s">
        <v>129</v>
      </c>
      <c r="Z32" s="139"/>
      <c r="AA32" s="139"/>
      <c r="AB32" s="139"/>
      <c r="AC32" s="139"/>
      <c r="AD32" s="139"/>
      <c r="AE32" s="139"/>
      <c r="AF32" s="139"/>
      <c r="AG32" s="14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10">
        <v>5</v>
      </c>
      <c r="B33" s="112">
        <v>5</v>
      </c>
      <c r="C33" s="114" t="s">
        <v>172</v>
      </c>
      <c r="D33" s="90"/>
      <c r="E33" s="115" t="s">
        <v>198</v>
      </c>
      <c r="F33" s="91"/>
      <c r="G33" s="101">
        <v>5</v>
      </c>
      <c r="H33" s="97"/>
      <c r="I33" s="95" t="s">
        <v>219</v>
      </c>
      <c r="J33" s="96"/>
      <c r="K33" s="96"/>
      <c r="L33" s="97"/>
      <c r="M33" s="101">
        <v>521184197</v>
      </c>
      <c r="N33" s="96"/>
      <c r="O33" s="97"/>
      <c r="P33" s="101">
        <v>138</v>
      </c>
      <c r="Q33" s="96"/>
      <c r="R33" s="96"/>
      <c r="S33" s="96"/>
      <c r="T33" s="102"/>
      <c r="U33" s="1"/>
      <c r="V33" s="1"/>
      <c r="W33" s="1"/>
      <c r="X33" s="1"/>
      <c r="Y33" s="206">
        <v>1</v>
      </c>
      <c r="Z33" s="96"/>
      <c r="AA33" s="96"/>
      <c r="AB33" s="96"/>
      <c r="AC33" s="96"/>
      <c r="AD33" s="96"/>
      <c r="AE33" s="96"/>
      <c r="AF33" s="96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173</v>
      </c>
      <c r="D34" s="118"/>
      <c r="E34" s="119" t="s">
        <v>199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7"/>
      <c r="Z34" s="208"/>
      <c r="AA34" s="208"/>
      <c r="AB34" s="208"/>
      <c r="AC34" s="208"/>
      <c r="AD34" s="208"/>
      <c r="AE34" s="208"/>
      <c r="AF34" s="208"/>
      <c r="AG34" s="20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10">
        <v>6</v>
      </c>
      <c r="B35" s="112">
        <v>6</v>
      </c>
      <c r="C35" s="114" t="s">
        <v>174</v>
      </c>
      <c r="D35" s="90"/>
      <c r="E35" s="115" t="s">
        <v>200</v>
      </c>
      <c r="F35" s="91"/>
      <c r="G35" s="101">
        <v>5</v>
      </c>
      <c r="H35" s="97"/>
      <c r="I35" s="95" t="s">
        <v>219</v>
      </c>
      <c r="J35" s="96"/>
      <c r="K35" s="96"/>
      <c r="L35" s="97"/>
      <c r="M35" s="101">
        <v>523063315</v>
      </c>
      <c r="N35" s="96"/>
      <c r="O35" s="97"/>
      <c r="P35" s="101">
        <v>152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175</v>
      </c>
      <c r="D36" s="118"/>
      <c r="E36" s="119" t="s">
        <v>201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10">
        <v>7</v>
      </c>
      <c r="B37" s="112">
        <v>7</v>
      </c>
      <c r="C37" s="114" t="s">
        <v>176</v>
      </c>
      <c r="D37" s="90"/>
      <c r="E37" s="115" t="s">
        <v>190</v>
      </c>
      <c r="F37" s="91"/>
      <c r="G37" s="101">
        <v>5</v>
      </c>
      <c r="H37" s="97"/>
      <c r="I37" s="95" t="s">
        <v>220</v>
      </c>
      <c r="J37" s="96"/>
      <c r="K37" s="96"/>
      <c r="L37" s="97"/>
      <c r="M37" s="101">
        <v>525213749</v>
      </c>
      <c r="N37" s="96"/>
      <c r="O37" s="97"/>
      <c r="P37" s="101">
        <v>147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177</v>
      </c>
      <c r="D38" s="118"/>
      <c r="E38" s="119" t="s">
        <v>202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10">
        <v>8</v>
      </c>
      <c r="B39" s="112">
        <v>8</v>
      </c>
      <c r="C39" s="114" t="s">
        <v>178</v>
      </c>
      <c r="D39" s="90"/>
      <c r="E39" s="115" t="s">
        <v>203</v>
      </c>
      <c r="F39" s="91"/>
      <c r="G39" s="101">
        <v>5</v>
      </c>
      <c r="H39" s="97"/>
      <c r="I39" s="95" t="s">
        <v>221</v>
      </c>
      <c r="J39" s="96"/>
      <c r="K39" s="96"/>
      <c r="L39" s="97"/>
      <c r="M39" s="101">
        <v>525449261</v>
      </c>
      <c r="N39" s="96"/>
      <c r="O39" s="97"/>
      <c r="P39" s="101">
        <v>139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179</v>
      </c>
      <c r="D40" s="118"/>
      <c r="E40" s="119" t="s">
        <v>204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10">
        <v>9</v>
      </c>
      <c r="B41" s="112">
        <v>9</v>
      </c>
      <c r="C41" s="114" t="s">
        <v>180</v>
      </c>
      <c r="D41" s="90"/>
      <c r="E41" s="115" t="s">
        <v>205</v>
      </c>
      <c r="F41" s="91"/>
      <c r="G41" s="101">
        <v>5</v>
      </c>
      <c r="H41" s="97"/>
      <c r="I41" s="95" t="s">
        <v>222</v>
      </c>
      <c r="J41" s="96"/>
      <c r="K41" s="96"/>
      <c r="L41" s="97"/>
      <c r="M41" s="101">
        <v>525891817</v>
      </c>
      <c r="N41" s="96"/>
      <c r="O41" s="97"/>
      <c r="P41" s="101">
        <v>146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181</v>
      </c>
      <c r="D42" s="118"/>
      <c r="E42" s="119" t="s">
        <v>206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10">
        <v>10</v>
      </c>
      <c r="B43" s="112">
        <v>10</v>
      </c>
      <c r="C43" s="114" t="s">
        <v>182</v>
      </c>
      <c r="D43" s="90"/>
      <c r="E43" s="115" t="s">
        <v>207</v>
      </c>
      <c r="F43" s="91"/>
      <c r="G43" s="101">
        <v>4</v>
      </c>
      <c r="H43" s="97"/>
      <c r="I43" s="95" t="s">
        <v>223</v>
      </c>
      <c r="J43" s="96"/>
      <c r="K43" s="96"/>
      <c r="L43" s="97"/>
      <c r="M43" s="101">
        <v>524268122</v>
      </c>
      <c r="N43" s="96"/>
      <c r="O43" s="97"/>
      <c r="P43" s="101">
        <v>137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183</v>
      </c>
      <c r="D44" s="118"/>
      <c r="E44" s="119" t="s">
        <v>208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10">
        <v>11</v>
      </c>
      <c r="B45" s="112">
        <v>11</v>
      </c>
      <c r="C45" s="114" t="s">
        <v>184</v>
      </c>
      <c r="D45" s="90"/>
      <c r="E45" s="115" t="s">
        <v>209</v>
      </c>
      <c r="F45" s="91"/>
      <c r="G45" s="101">
        <v>4</v>
      </c>
      <c r="H45" s="97"/>
      <c r="I45" s="95" t="s">
        <v>221</v>
      </c>
      <c r="J45" s="96"/>
      <c r="K45" s="96"/>
      <c r="L45" s="97"/>
      <c r="M45" s="101">
        <v>525613099</v>
      </c>
      <c r="N45" s="96"/>
      <c r="O45" s="97"/>
      <c r="P45" s="101">
        <v>148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185</v>
      </c>
      <c r="D46" s="118"/>
      <c r="E46" s="119" t="s">
        <v>210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10">
        <v>12</v>
      </c>
      <c r="B47" s="112">
        <v>12</v>
      </c>
      <c r="C47" s="114" t="s">
        <v>186</v>
      </c>
      <c r="D47" s="90"/>
      <c r="E47" s="115" t="s">
        <v>211</v>
      </c>
      <c r="F47" s="91"/>
      <c r="G47" s="101">
        <v>3</v>
      </c>
      <c r="H47" s="97"/>
      <c r="I47" s="95" t="s">
        <v>224</v>
      </c>
      <c r="J47" s="96"/>
      <c r="K47" s="96"/>
      <c r="L47" s="97"/>
      <c r="M47" s="101">
        <v>524268139</v>
      </c>
      <c r="N47" s="96"/>
      <c r="O47" s="97"/>
      <c r="P47" s="101">
        <v>127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9"/>
      <c r="B48" s="160"/>
      <c r="C48" s="161" t="s">
        <v>187</v>
      </c>
      <c r="D48" s="162"/>
      <c r="E48" s="163" t="s">
        <v>212</v>
      </c>
      <c r="F48" s="164"/>
      <c r="G48" s="156"/>
      <c r="H48" s="157"/>
      <c r="I48" s="156"/>
      <c r="J48" s="158"/>
      <c r="K48" s="158"/>
      <c r="L48" s="157"/>
      <c r="M48" s="156"/>
      <c r="N48" s="158"/>
      <c r="O48" s="157"/>
      <c r="P48" s="156"/>
      <c r="Q48" s="158"/>
      <c r="R48" s="158"/>
      <c r="S48" s="158"/>
      <c r="T48" s="18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12">
        <v>13</v>
      </c>
      <c r="C49" s="114" t="s">
        <v>188</v>
      </c>
      <c r="D49" s="90"/>
      <c r="E49" s="115" t="s">
        <v>213</v>
      </c>
      <c r="F49" s="91"/>
      <c r="G49" s="101">
        <v>3</v>
      </c>
      <c r="H49" s="97"/>
      <c r="I49" s="95" t="s">
        <v>225</v>
      </c>
      <c r="J49" s="96"/>
      <c r="K49" s="96"/>
      <c r="L49" s="97"/>
      <c r="M49" s="101">
        <v>525306205</v>
      </c>
      <c r="N49" s="96"/>
      <c r="O49" s="97"/>
      <c r="P49" s="101">
        <v>130</v>
      </c>
      <c r="Q49" s="96"/>
      <c r="R49" s="96"/>
      <c r="S49" s="96"/>
      <c r="T49" s="10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3"/>
      <c r="C50" s="117" t="s">
        <v>189</v>
      </c>
      <c r="D50" s="118"/>
      <c r="E50" s="119" t="s">
        <v>214</v>
      </c>
      <c r="F50" s="120"/>
      <c r="G50" s="98"/>
      <c r="H50" s="100"/>
      <c r="I50" s="98"/>
      <c r="J50" s="99"/>
      <c r="K50" s="99"/>
      <c r="L50" s="100"/>
      <c r="M50" s="98"/>
      <c r="N50" s="99"/>
      <c r="O50" s="100"/>
      <c r="P50" s="98"/>
      <c r="Q50" s="99"/>
      <c r="R50" s="99"/>
      <c r="S50" s="99"/>
      <c r="T50" s="10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12">
        <v>14</v>
      </c>
      <c r="C51" s="114" t="s">
        <v>178</v>
      </c>
      <c r="D51" s="90"/>
      <c r="E51" s="115" t="s">
        <v>215</v>
      </c>
      <c r="F51" s="91"/>
      <c r="G51" s="101">
        <v>3</v>
      </c>
      <c r="H51" s="97"/>
      <c r="I51" s="95" t="s">
        <v>221</v>
      </c>
      <c r="J51" s="96"/>
      <c r="K51" s="96"/>
      <c r="L51" s="97"/>
      <c r="M51" s="101">
        <v>526393525</v>
      </c>
      <c r="N51" s="96"/>
      <c r="O51" s="97"/>
      <c r="P51" s="101">
        <v>122</v>
      </c>
      <c r="Q51" s="96"/>
      <c r="R51" s="96"/>
      <c r="S51" s="96"/>
      <c r="T51" s="10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6"/>
      <c r="C52" s="217" t="s">
        <v>179</v>
      </c>
      <c r="D52" s="218"/>
      <c r="E52" s="219" t="s">
        <v>216</v>
      </c>
      <c r="F52" s="220"/>
      <c r="G52" s="214"/>
      <c r="H52" s="215"/>
      <c r="I52" s="214"/>
      <c r="J52" s="208"/>
      <c r="K52" s="208"/>
      <c r="L52" s="215"/>
      <c r="M52" s="214"/>
      <c r="N52" s="208"/>
      <c r="O52" s="215"/>
      <c r="P52" s="214"/>
      <c r="Q52" s="208"/>
      <c r="R52" s="208"/>
      <c r="S52" s="208"/>
      <c r="T52" s="2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7" t="s">
        <v>102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48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9" t="s">
        <v>226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24">
        <f>LEN(A55)</f>
        <v>76</v>
      </c>
      <c r="W55" s="225"/>
      <c r="X55" s="225"/>
      <c r="Y55" s="225"/>
      <c r="Z55" s="225"/>
      <c r="AA55" s="225"/>
      <c r="AB55" s="225"/>
      <c r="AC55" s="225"/>
      <c r="AD55" s="225"/>
      <c r="AE55" s="225"/>
      <c r="AF55" s="22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15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千葉県船橋市旭町２－１０－２１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速人</v>
      </c>
      <c r="E17" s="13" t="str">
        <f>IF(入力!C9="","",入力!C9)</f>
        <v>タナカ</v>
      </c>
      <c r="F17" s="13" t="str">
        <f>IF(入力!E9="","",入力!E9)</f>
        <v>ハヤト</v>
      </c>
      <c r="G17" s="13">
        <f>IF(入力!G9="","",入力!G9)</f>
        <v>511272188</v>
      </c>
      <c r="H17" s="13" t="str">
        <f>IF(入力!J9="","",入力!J9)</f>
        <v/>
      </c>
      <c r="I17" s="13" t="str">
        <f>IF(入力!M9="","",入力!M9)</f>
        <v>0572953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0865</v>
      </c>
      <c r="T17" s="13" t="str">
        <f>IF(入力!P10="","",入力!P10)</f>
        <v>千葉県船橋市夏見１－１８－１１－１０４</v>
      </c>
      <c r="U17" s="13" t="str">
        <f>IF(入力!AL9="","",入力!AL9)</f>
        <v>090</v>
      </c>
      <c r="V17" s="13" t="str">
        <f>IF(入力!AK10="","",入力!AK10)</f>
        <v>5431</v>
      </c>
      <c r="W17" s="13" t="str">
        <f>IF(入力!AP10="","",入力!AP10)</f>
        <v>1418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>
        <f>IF(入力!J11="","",入力!J11)</f>
        <v>10067</v>
      </c>
      <c r="I20" s="13" t="str">
        <f>IF(入力!M11="","",入力!M11)</f>
        <v>0557076</v>
      </c>
      <c r="J20" s="13"/>
      <c r="K20" s="13"/>
      <c r="L20" s="13">
        <f>IF(入力!AT11="","",入力!AT11)</f>
        <v>85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千葉県船橋市馬込町９１０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千葉県船橋市馬込町９１０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並木</v>
      </c>
      <c r="D24" s="51" t="str">
        <f>VLOOKUP($B$51,$A$53:$F$352,4)</f>
        <v>結唯</v>
      </c>
      <c r="E24" s="51" t="str">
        <f>VLOOKUP($B$51,$A$53:$F$352,5)</f>
        <v>ナミキ</v>
      </c>
      <c r="F24" s="51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並木</v>
      </c>
      <c r="D53" s="13" t="str">
        <f>IF(入力!E26="","",入力!E26)</f>
        <v>結唯</v>
      </c>
      <c r="E53" s="13" t="str">
        <f>IF(入力!C25="","",入力!C25)</f>
        <v>ナミキ</v>
      </c>
      <c r="F53" s="13" t="str">
        <f>IF(入力!E25="","",入力!E25)</f>
        <v>ユイ</v>
      </c>
      <c r="G53" s="13">
        <f>IF(入力!M25="","",入力!M25)</f>
        <v>522667255</v>
      </c>
      <c r="H53" s="13" t="str">
        <f>IF(入力!I25="","",入力!I25)</f>
        <v>船橋市立塚田小学校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高崎</v>
      </c>
      <c r="D54" s="13" t="str">
        <f>IF(入力!E28="","",入力!E28)</f>
        <v>結月</v>
      </c>
      <c r="E54" s="13" t="str">
        <f>IF(入力!C27="","",入力!C27)</f>
        <v>タカサキ</v>
      </c>
      <c r="F54" s="13" t="str">
        <f>IF(入力!E27="","",入力!E27)</f>
        <v>ユヅキ</v>
      </c>
      <c r="G54" s="13">
        <f>IF(入力!M27="","",入力!M27)</f>
        <v>522667262</v>
      </c>
      <c r="H54" s="13" t="str">
        <f>IF(入力!I27="","",入力!I27)</f>
        <v>船橋市立法典東小学校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矢島</v>
      </c>
      <c r="D55" s="13" t="str">
        <f>IF(入力!E30="","",入力!E30)</f>
        <v>里生梨</v>
      </c>
      <c r="E55" s="13" t="str">
        <f>IF(入力!C29="","",入力!C29)</f>
        <v>ヤジマ</v>
      </c>
      <c r="F55" s="13" t="str">
        <f>IF(入力!E29="","",入力!E29)</f>
        <v>ノイリ</v>
      </c>
      <c r="G55" s="13">
        <f>IF(入力!M29="","",入力!M29)</f>
        <v>525610340</v>
      </c>
      <c r="H55" s="13" t="str">
        <f>IF(入力!I29="","",入力!I29)</f>
        <v>船橋市立法典東小学校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渡邉</v>
      </c>
      <c r="D56" s="13" t="str">
        <f>IF(入力!E32="","",入力!E32)</f>
        <v>心陽</v>
      </c>
      <c r="E56" s="13" t="str">
        <f>IF(入力!C31="","",入力!C31)</f>
        <v>ワタナベ</v>
      </c>
      <c r="F56" s="13" t="str">
        <f>IF(入力!E31="","",入力!E31)</f>
        <v>コハル</v>
      </c>
      <c r="G56" s="13">
        <f>IF(入力!M31="","",入力!M31)</f>
        <v>521184180</v>
      </c>
      <c r="H56" s="13" t="str">
        <f>IF(入力!I31="","",入力!I31)</f>
        <v>船橋市立法典東小学校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上大迫</v>
      </c>
      <c r="D57" s="13" t="str">
        <f>IF(入力!E34="","",入力!E34)</f>
        <v>琉衣</v>
      </c>
      <c r="E57" s="13" t="str">
        <f>IF(入力!C33="","",入力!C33)</f>
        <v>カミオオサコ</v>
      </c>
      <c r="F57" s="13" t="str">
        <f>IF(入力!E33="","",入力!E33)</f>
        <v>ルイ</v>
      </c>
      <c r="G57" s="13">
        <f>IF(入力!M33="","",入力!M33)</f>
        <v>521184197</v>
      </c>
      <c r="H57" s="13" t="str">
        <f>IF(入力!I33="","",入力!I33)</f>
        <v>船橋市立法典東小学校</v>
      </c>
      <c r="I57" s="13">
        <f>IF(入力!G33="","",入力!G33)</f>
        <v>5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五島</v>
      </c>
      <c r="D58" s="13" t="str">
        <f>IF(入力!E36="","",入力!E36)</f>
        <v>一花</v>
      </c>
      <c r="E58" s="13" t="str">
        <f>IF(入力!C35="","",入力!C35)</f>
        <v>ゴトウ</v>
      </c>
      <c r="F58" s="13" t="str">
        <f>IF(入力!E35="","",入力!E35)</f>
        <v>イチカ</v>
      </c>
      <c r="G58" s="13">
        <f>IF(入力!M35="","",入力!M35)</f>
        <v>523063315</v>
      </c>
      <c r="H58" s="13" t="str">
        <f>IF(入力!I35="","",入力!I35)</f>
        <v>船橋市立法典東小学校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梅津</v>
      </c>
      <c r="D59" s="13" t="str">
        <f>IF(入力!E38="","",入力!E38)</f>
        <v>結</v>
      </c>
      <c r="E59" s="13" t="str">
        <f>IF(入力!C37="","",入力!C37)</f>
        <v>ウメヅ</v>
      </c>
      <c r="F59" s="13" t="str">
        <f>IF(入力!E37="","",入力!E37)</f>
        <v>ユイ</v>
      </c>
      <c r="G59" s="13">
        <f>IF(入力!M37="","",入力!M37)</f>
        <v>525213749</v>
      </c>
      <c r="H59" s="13" t="str">
        <f>IF(入力!I37="","",入力!I37)</f>
        <v>鎌ヶ谷市立五本松小学校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吉武</v>
      </c>
      <c r="D60" s="13" t="str">
        <f>IF(入力!E40="","",入力!E40)</f>
        <v>花歩</v>
      </c>
      <c r="E60" s="13" t="str">
        <f>IF(入力!C39="","",入力!C39)</f>
        <v>ヨシタケ</v>
      </c>
      <c r="F60" s="13" t="str">
        <f>IF(入力!E39="","",入力!E39)</f>
        <v>カホ</v>
      </c>
      <c r="G60" s="13">
        <f>IF(入力!M39="","",入力!M39)</f>
        <v>525449261</v>
      </c>
      <c r="H60" s="13" t="str">
        <f>IF(入力!I39="","",入力!I39)</f>
        <v>船橋市立法典東小学校</v>
      </c>
      <c r="I60" s="13">
        <f>IF(入力!G39="","",入力!G39)</f>
        <v>5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椎名</v>
      </c>
      <c r="D61" s="13" t="str">
        <f>IF(入力!E42="","",入力!E42)</f>
        <v>琴美</v>
      </c>
      <c r="E61" s="13" t="str">
        <f>IF(入力!C41="","",入力!C41)</f>
        <v>シイナ</v>
      </c>
      <c r="F61" s="13" t="str">
        <f>IF(入力!E41="","",入力!E41)</f>
        <v>コトミ</v>
      </c>
      <c r="G61" s="13">
        <f>IF(入力!M41="","",入力!M41)</f>
        <v>525891817</v>
      </c>
      <c r="H61" s="13" t="str">
        <f>IF(入力!I41="","",入力!I41)</f>
        <v>鎌ヶ谷市立南部小学校</v>
      </c>
      <c r="I61" s="13">
        <f>IF(入力!G41="","",入力!G41)</f>
        <v>5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中川</v>
      </c>
      <c r="D62" s="13" t="str">
        <f>IF(入力!E44="","",入力!E44)</f>
        <v>柚奈</v>
      </c>
      <c r="E62" s="13" t="str">
        <f>IF(入力!C43="","",入力!C43)</f>
        <v>ナカガワ</v>
      </c>
      <c r="F62" s="13" t="str">
        <f>IF(入力!E43="","",入力!E43)</f>
        <v>ユズナ</v>
      </c>
      <c r="G62" s="13">
        <f>IF(入力!M43="","",入力!M43)</f>
        <v>524268122</v>
      </c>
      <c r="H62" s="13" t="str">
        <f>IF(入力!I43="","",入力!I43)</f>
        <v>船橋市立芝山西小学校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染谷</v>
      </c>
      <c r="D63" s="13" t="str">
        <f>IF(入力!E46="","",入力!E46)</f>
        <v>瑠美奈</v>
      </c>
      <c r="E63" s="13" t="str">
        <f>IF(入力!C45="","",入力!C45)</f>
        <v>ソメヤ</v>
      </c>
      <c r="F63" s="13" t="str">
        <f>IF(入力!E45="","",入力!E45)</f>
        <v>ルミナ</v>
      </c>
      <c r="G63" s="13">
        <f>IF(入力!M45="","",入力!M45)</f>
        <v>525613099</v>
      </c>
      <c r="H63" s="13" t="str">
        <f>IF(入力!I45="","",入力!I45)</f>
        <v>船橋市立法典東小学校</v>
      </c>
      <c r="I63" s="13">
        <f>IF(入力!G45="","",入力!G45)</f>
        <v>4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大内</v>
      </c>
      <c r="D64" s="13" t="str">
        <f>IF(入力!E48="","",入力!E48)</f>
        <v>えな</v>
      </c>
      <c r="E64" s="13" t="str">
        <f>IF(入力!C47="","",入力!C47)</f>
        <v>オオウチ</v>
      </c>
      <c r="F64" s="13" t="str">
        <f>IF(入力!E47="","",入力!E47)</f>
        <v>エナ</v>
      </c>
      <c r="G64" s="13">
        <f>IF(入力!M47="","",入力!M47)</f>
        <v>524268139</v>
      </c>
      <c r="H64" s="13" t="str">
        <f>IF(入力!I47="","",入力!I47)</f>
        <v>八千代市立勝田台南小学校</v>
      </c>
      <c r="I64" s="13">
        <f>IF(入力!G47="","",入力!G47)</f>
        <v>3</v>
      </c>
      <c r="J64" s="13">
        <f>IF(入力!P47="","",入力!P47)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谷</v>
      </c>
      <c r="D65" s="13" t="str">
        <f>IF(入力!E50="","",入力!E50)</f>
        <v>桃花</v>
      </c>
      <c r="E65" s="13" t="str">
        <f>IF(入力!C49="","",入力!C49)</f>
        <v>タニ</v>
      </c>
      <c r="F65" s="13" t="str">
        <f>IF(入力!E49="","",入力!E49)</f>
        <v>モモカ</v>
      </c>
      <c r="G65" s="13">
        <f>IF(入力!M49="","",入力!M49)</f>
        <v>525306205</v>
      </c>
      <c r="H65" s="13" t="str">
        <f>IF(入力!I49="","",入力!I49)</f>
        <v>船橋市立法典東小学校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吉武</v>
      </c>
      <c r="D66" s="13" t="str">
        <f>IF(入力!E52="","",入力!E52)</f>
        <v>志歩</v>
      </c>
      <c r="E66" s="13" t="str">
        <f>IF(入力!C51="","",入力!C51)</f>
        <v>ヨシタケ</v>
      </c>
      <c r="F66" s="13" t="str">
        <f>IF(入力!E51="","",入力!E51)</f>
        <v>シホ</v>
      </c>
      <c r="G66" s="13">
        <f>IF(入力!M51="","",入力!M51)</f>
        <v>526393525</v>
      </c>
      <c r="H66" s="13" t="str">
        <f>IF(入力!I51="","",入力!I51)</f>
        <v>船橋市立法典東小学校</v>
      </c>
      <c r="I66" s="13">
        <f>IF(入力!G51="","",入力!G51)</f>
        <v>3</v>
      </c>
      <c r="J66" s="13">
        <f>IF(入力!P51="","",入力!P51)</f>
        <v>122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理嗣 並木</cp:lastModifiedBy>
  <cp:lastPrinted>2016-05-09T15:17:35Z</cp:lastPrinted>
  <dcterms:created xsi:type="dcterms:W3CDTF">2014-04-05T09:56:00Z</dcterms:created>
  <dcterms:modified xsi:type="dcterms:W3CDTF">2025-09-10T11:27:48Z</dcterms:modified>
</cp:coreProperties>
</file>