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68b13f54bea3d7/デスクトップ/香寿美/"/>
    </mc:Choice>
  </mc:AlternateContent>
  <xr:revisionPtr revIDLastSave="42" documentId="8_{9E90DD1E-C0DC-40D0-91AF-7810B103C207}" xr6:coauthVersionLast="47" xr6:coauthVersionMax="47" xr10:uidLastSave="{6880A910-7E28-447D-9040-B33CD83257C8}"/>
  <workbookProtection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<sst xmlns="http://schemas.openxmlformats.org/spreadsheetml/2006/main" count="269" uniqueCount="202">
  <si>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</si>
  <si>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</si>
  <si>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</si>
  <si>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</si>
  <si>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</si>
  <si>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</si>
  <si>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</si>
  <si>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</si>
  <si>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</si>
  <si>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</si>
  <si>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</si>
  <si>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</si>
  <si>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</si>
  <si>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</si>
  <si>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</si>
  <si>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</si>
  <si>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</si>
  <si>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</si>
  <si>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</si>
  <si>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</si>
  <si>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</si>
  <si>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</si>
  <si>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</si>
  <si>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</si>
  <si>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</si>
  <si>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</si>
  <si>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</si>
  <si>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</si>
  <si>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</si>
  <si>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</si>
  <si>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</si>
  <si>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</si>
  <si>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</si>
  <si>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</si>
  <si>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</si>
  <si>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</si>
  <si>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</si>
  <si>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</si>
  <si>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</si>
  <si>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</si>
  <si>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</si>
  <si>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</si>
  <si>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</si>
  <si>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</si>
  <si>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</si>
  <si>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</si>
  <si>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</si>
  <si>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</si>
  <si>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</si>
  <si>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</si>
  <si>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</si>
  <si>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</si>
  <si>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</si>
  <si>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</si>
  <si>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</si>
  <si>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</si>
  <si>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</si>
  <si>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</si>
  <si>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</si>
  <si>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</si>
  <si>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</si>
  <si>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</si>
  <si>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</si>
  <si>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</si>
  <si>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</si>
  <si>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</si>
  <si>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</si>
  <si>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</si>
  <si>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</si>
  <si>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</si>
  <si>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</si>
  <si>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</si>
  <si>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</si>
  <si>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</si>
  <si>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</si>
  <si>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</si>
  <si>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</si>
  <si>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</si>
  <si>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</si>
  <si>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</si>
  <si>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</si>
  <si>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</si>
  <si>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</si>
  <si>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</si>
  <si>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</si>
  <si>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</si>
  <si>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</si>
  <si>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</si>
  <si>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</si>
  <si>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</si>
  <si>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</si>
  <si>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</si>
  <si>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</si>
  <si>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</si>
  <si>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</si>
  <si>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</si>
  <si>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</si>
  <si>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</si>
  <si>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</si>
  <si>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</si>
  <si>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</si>
  <si>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</si>
  <si>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</si>
  <si>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</si>
  <si>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</si>
  <si>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</si>
  <si>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</si>
  <si>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</si>
  <si>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</si>
  <si>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</si>
  <si>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</si>
  <si>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</si>
  <si>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</si>
  <si>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</si>
  <si>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</si>
  <si>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</si>
  <si>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</si>
  <si>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</si>
  <si>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</si>
  <si>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</si>
  <si>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</si>
  <si>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</si>
  <si>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</si>
  <si>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</si>
  <si>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</si>
  <si>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</si>
  <si>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</si>
  <si>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</si>
  <si>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</si>
  <si>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</si>
  <si>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</si>
  <si>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</si>
  <si>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</si>
  <si>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千葉市</t>
    <rPh sb="0" eb="3">
      <t>チバシ</t>
    </rPh>
    <phoneticPr fontId="2"/>
  </si>
  <si>
    <t>タカノダイジュニア</t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</si>
  <si>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</si>
  <si>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</si>
  <si>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マツド</t>
    <phoneticPr fontId="2"/>
  </si>
  <si>
    <t>ヒロヒデ</t>
    <phoneticPr fontId="2"/>
  </si>
  <si>
    <t>内城</t>
    <rPh sb="0" eb="2">
      <t>ナイジョウ</t>
    </rPh>
    <phoneticPr fontId="2"/>
  </si>
  <si>
    <t>岡部</t>
    <rPh sb="0" eb="2">
      <t>オカベ</t>
    </rPh>
    <phoneticPr fontId="2"/>
  </si>
  <si>
    <t>暖</t>
    <rPh sb="0" eb="1">
      <t>ダン</t>
    </rPh>
    <phoneticPr fontId="2"/>
  </si>
  <si>
    <t>網城</t>
    <rPh sb="0" eb="2">
      <t>アミシロ</t>
    </rPh>
    <phoneticPr fontId="2"/>
  </si>
  <si>
    <t>千夏</t>
    <rPh sb="0" eb="2">
      <t>チナツ</t>
    </rPh>
    <phoneticPr fontId="2"/>
  </si>
  <si>
    <t>組山</t>
    <rPh sb="0" eb="2">
      <t>クミヤマ</t>
    </rPh>
    <phoneticPr fontId="2"/>
  </si>
  <si>
    <t>ひなた</t>
    <phoneticPr fontId="2"/>
  </si>
  <si>
    <t>海蘭</t>
    <rPh sb="0" eb="1">
      <t>ウミ</t>
    </rPh>
    <rPh sb="1" eb="2">
      <t>ラン</t>
    </rPh>
    <phoneticPr fontId="2"/>
  </si>
  <si>
    <t>山本</t>
    <rPh sb="0" eb="2">
      <t>ヤマモト</t>
    </rPh>
    <phoneticPr fontId="2"/>
  </si>
  <si>
    <t>明澄</t>
    <rPh sb="0" eb="1">
      <t>アカ</t>
    </rPh>
    <rPh sb="1" eb="2">
      <t>スミ</t>
    </rPh>
    <phoneticPr fontId="2"/>
  </si>
  <si>
    <t>塚本</t>
    <rPh sb="0" eb="2">
      <t>ツカモト</t>
    </rPh>
    <phoneticPr fontId="2"/>
  </si>
  <si>
    <t>乃愛</t>
    <rPh sb="0" eb="1">
      <t>ノ</t>
    </rPh>
    <rPh sb="1" eb="2">
      <t>アイ</t>
    </rPh>
    <phoneticPr fontId="2"/>
  </si>
  <si>
    <t>竹田</t>
    <rPh sb="0" eb="2">
      <t>タケダ</t>
    </rPh>
    <phoneticPr fontId="2"/>
  </si>
  <si>
    <t>桃</t>
    <rPh sb="0" eb="1">
      <t>モモ</t>
    </rPh>
    <phoneticPr fontId="2"/>
  </si>
  <si>
    <t>鈴</t>
    <rPh sb="0" eb="1">
      <t>スズ</t>
    </rPh>
    <phoneticPr fontId="2"/>
  </si>
  <si>
    <t>千葉市立花見川小学校</t>
    <rPh sb="0" eb="2">
      <t>チバ</t>
    </rPh>
    <rPh sb="2" eb="4">
      <t>シリツ</t>
    </rPh>
    <rPh sb="4" eb="7">
      <t>ハナミガワ</t>
    </rPh>
    <rPh sb="7" eb="10">
      <t>ショウガッコウ</t>
    </rPh>
    <phoneticPr fontId="2"/>
  </si>
  <si>
    <t>千葉市立犢橋小学校</t>
    <rPh sb="0" eb="2">
      <t>チバ</t>
    </rPh>
    <rPh sb="2" eb="4">
      <t>シリツ</t>
    </rPh>
    <rPh sb="4" eb="6">
      <t>コテハシ</t>
    </rPh>
    <rPh sb="6" eb="9">
      <t>ショウガッコウ</t>
    </rPh>
    <phoneticPr fontId="2"/>
  </si>
  <si>
    <t>八千代市立萱田小学校</t>
    <rPh sb="0" eb="5">
      <t>ヤチヨシリツ</t>
    </rPh>
    <rPh sb="5" eb="7">
      <t>カヤダ</t>
    </rPh>
    <rPh sb="7" eb="10">
      <t>ショウガッコウ</t>
    </rPh>
    <phoneticPr fontId="2"/>
  </si>
  <si>
    <t>262</t>
    <phoneticPr fontId="2"/>
  </si>
  <si>
    <t>0003</t>
    <phoneticPr fontId="2"/>
  </si>
  <si>
    <t>千葉市花見川区宇那谷町224</t>
    <rPh sb="0" eb="3">
      <t>チバシ</t>
    </rPh>
    <rPh sb="3" eb="7">
      <t>ハナミガワク</t>
    </rPh>
    <rPh sb="7" eb="11">
      <t>ウナヤチョウ</t>
    </rPh>
    <phoneticPr fontId="2"/>
  </si>
  <si>
    <t>090</t>
    <phoneticPr fontId="2"/>
  </si>
  <si>
    <t>9398</t>
    <phoneticPr fontId="2"/>
  </si>
  <si>
    <t>0925</t>
    <phoneticPr fontId="2"/>
  </si>
  <si>
    <t>組山</t>
    <rPh sb="0" eb="1">
      <t>クミ</t>
    </rPh>
    <rPh sb="1" eb="2">
      <t>ヤマ</t>
    </rPh>
    <phoneticPr fontId="2"/>
  </si>
  <si>
    <t>里美</t>
    <rPh sb="0" eb="2">
      <t>サトミ</t>
    </rPh>
    <phoneticPr fontId="2"/>
  </si>
  <si>
    <t>クミヤマ</t>
    <phoneticPr fontId="2"/>
  </si>
  <si>
    <t>サトミ</t>
    <phoneticPr fontId="2"/>
  </si>
  <si>
    <t>中田</t>
    <rPh sb="0" eb="2">
      <t>ナカダ</t>
    </rPh>
    <phoneticPr fontId="2"/>
  </si>
  <si>
    <t>かおり</t>
    <phoneticPr fontId="2"/>
  </si>
  <si>
    <t>ナカダ</t>
    <phoneticPr fontId="2"/>
  </si>
  <si>
    <t>カオリ</t>
    <phoneticPr fontId="2"/>
  </si>
  <si>
    <t>蘭希</t>
    <rPh sb="0" eb="1">
      <t>ラン</t>
    </rPh>
    <rPh sb="1" eb="2">
      <t>キ</t>
    </rPh>
    <phoneticPr fontId="2"/>
  </si>
  <si>
    <t>ナイジョウ</t>
    <phoneticPr fontId="2"/>
  </si>
  <si>
    <t>カノン</t>
    <phoneticPr fontId="2"/>
  </si>
  <si>
    <t>デコボコ新チーム　久々のＡ大会　全員バレーで目指すは１勝！！どこまでいけるかな？？</t>
    <rPh sb="4" eb="5">
      <t>シン</t>
    </rPh>
    <rPh sb="9" eb="11">
      <t>ヒサビサ</t>
    </rPh>
    <rPh sb="13" eb="15">
      <t>タイカイ</t>
    </rPh>
    <rPh sb="16" eb="18">
      <t>ゼンイン</t>
    </rPh>
    <rPh sb="22" eb="24">
      <t>メザ</t>
    </rPh>
    <rPh sb="27" eb="28">
      <t>カ</t>
    </rPh>
    <phoneticPr fontId="2"/>
  </si>
  <si>
    <t>香寿美</t>
    <rPh sb="0" eb="1">
      <t>カ</t>
    </rPh>
    <rPh sb="1" eb="2">
      <t>コトブキ</t>
    </rPh>
    <rPh sb="2" eb="3">
      <t>ミ</t>
    </rPh>
    <phoneticPr fontId="2"/>
  </si>
  <si>
    <t>カズミ</t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</si>
  <si>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</si>
  <si>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</si>
  <si>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0012</t>
    <phoneticPr fontId="2"/>
  </si>
  <si>
    <t>千葉市花見川区千種町１８－２</t>
    <rPh sb="0" eb="3">
      <t>チバシ</t>
    </rPh>
    <rPh sb="3" eb="7">
      <t>ハナミガワク</t>
    </rPh>
    <rPh sb="7" eb="10">
      <t>チグサチョウ</t>
    </rPh>
    <phoneticPr fontId="2"/>
  </si>
  <si>
    <t>千葉市花見川区千種町107-29</t>
    <rPh sb="0" eb="3">
      <t>チバシ</t>
    </rPh>
    <rPh sb="3" eb="7">
      <t>ハナミガワク</t>
    </rPh>
    <rPh sb="7" eb="10">
      <t>チグサチョウ</t>
    </rPh>
    <phoneticPr fontId="2"/>
  </si>
  <si>
    <t>6191</t>
    <phoneticPr fontId="2"/>
  </si>
  <si>
    <t>0826</t>
    <phoneticPr fontId="2"/>
  </si>
  <si>
    <t>2525</t>
    <phoneticPr fontId="2"/>
  </si>
  <si>
    <t>3103</t>
    <phoneticPr fontId="2"/>
  </si>
  <si>
    <t>千葉市花見川千種町18-2</t>
    <rPh sb="0" eb="3">
      <t>チバシ</t>
    </rPh>
    <rPh sb="3" eb="6">
      <t>ハナミガワ</t>
    </rPh>
    <rPh sb="6" eb="9">
      <t>チグサチョウ</t>
    </rPh>
    <phoneticPr fontId="2"/>
  </si>
  <si>
    <t>080</t>
    <phoneticPr fontId="2"/>
  </si>
  <si>
    <t>5096</t>
    <phoneticPr fontId="2"/>
  </si>
  <si>
    <t>8380</t>
    <phoneticPr fontId="2"/>
  </si>
  <si>
    <t>オカベ</t>
    <phoneticPr fontId="2"/>
  </si>
  <si>
    <t>ヒナタ</t>
    <phoneticPr fontId="2"/>
  </si>
  <si>
    <t>アミシロ</t>
    <phoneticPr fontId="2"/>
  </si>
  <si>
    <t>チナツ</t>
    <phoneticPr fontId="2"/>
  </si>
  <si>
    <t>ウラン</t>
    <phoneticPr fontId="2"/>
  </si>
  <si>
    <t>ヤマモト</t>
    <phoneticPr fontId="2"/>
  </si>
  <si>
    <t>アスミ</t>
    <phoneticPr fontId="2"/>
  </si>
  <si>
    <t>ツカモト</t>
    <phoneticPr fontId="2"/>
  </si>
  <si>
    <t>ノア</t>
    <phoneticPr fontId="2"/>
  </si>
  <si>
    <t>タケダ</t>
    <phoneticPr fontId="2"/>
  </si>
  <si>
    <t>モモ</t>
    <phoneticPr fontId="2"/>
  </si>
  <si>
    <t>スズ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</si>
</sst>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94" zoomScale="69" zoomScaleNormal="100" zoomScaleSheetLayoutView="69" workbookViewId="0">
      <selection activeCell="AC43" sqref="AC4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115" t="s">
        <v>121</v>
      </c>
      <c r="B2" s="116"/>
      <c r="C2" s="117" t="s">
        <v>134</v>
      </c>
      <c r="D2" s="118"/>
      <c r="E2" s="118"/>
      <c r="F2" s="118"/>
      <c r="G2" s="118"/>
      <c r="H2" s="118"/>
      <c r="I2" s="119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9" t="s">
        <v>91</v>
      </c>
      <c r="K3" s="220"/>
      <c r="L3" s="220"/>
      <c r="M3" s="220"/>
      <c r="N3" s="220"/>
      <c r="O3" s="221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1" t="s">
        <v>123</v>
      </c>
      <c r="B4" s="232"/>
      <c r="C4" s="224">
        <v>430267413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22001</v>
      </c>
      <c r="K5" s="200"/>
      <c r="L5" s="200"/>
      <c r="M5" s="200"/>
      <c r="N5" s="200"/>
      <c r="O5" s="200"/>
      <c r="P5" s="171" t="s">
        <v>177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178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137</v>
      </c>
      <c r="D7" s="110"/>
      <c r="E7" s="149" t="s">
        <v>138</v>
      </c>
      <c r="F7" s="111"/>
      <c r="G7" s="202">
        <v>508737072</v>
      </c>
      <c r="H7" s="202"/>
      <c r="I7" s="202"/>
      <c r="J7" s="202">
        <v>18520</v>
      </c>
      <c r="K7" s="202"/>
      <c r="L7" s="202"/>
      <c r="M7" s="202"/>
      <c r="N7" s="202"/>
      <c r="O7" s="202"/>
      <c r="P7" s="176" t="s">
        <v>7</v>
      </c>
      <c r="Q7" s="177"/>
      <c r="R7" s="142" t="s">
        <v>157</v>
      </c>
      <c r="S7" s="143"/>
      <c r="T7" s="143"/>
      <c r="U7" s="143"/>
      <c r="V7" s="27" t="s">
        <v>8</v>
      </c>
      <c r="W7" s="131" t="s">
        <v>158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160</v>
      </c>
      <c r="AM7" s="60"/>
      <c r="AN7" s="60"/>
      <c r="AO7" s="60"/>
      <c r="AP7" s="60"/>
      <c r="AQ7" s="60"/>
      <c r="AR7" s="60"/>
      <c r="AS7" s="36" t="s">
        <v>10</v>
      </c>
      <c r="AT7" s="53">
        <v>60</v>
      </c>
    </row>
    <row r="8" spans="1:51" ht="18" customHeight="1">
      <c r="A8" s="74"/>
      <c r="B8" s="140"/>
      <c r="C8" s="150" t="s">
        <v>135</v>
      </c>
      <c r="D8" s="113"/>
      <c r="E8" s="151" t="s">
        <v>136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34" t="s">
        <v>159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161</v>
      </c>
      <c r="AL8" s="62"/>
      <c r="AM8" s="62"/>
      <c r="AN8" s="62"/>
      <c r="AO8" s="37" t="s">
        <v>11</v>
      </c>
      <c r="AP8" s="63" t="s">
        <v>162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165</v>
      </c>
      <c r="D9" s="110"/>
      <c r="E9" s="149" t="s">
        <v>166</v>
      </c>
      <c r="F9" s="111"/>
      <c r="G9" s="202">
        <v>501245810</v>
      </c>
      <c r="H9" s="202"/>
      <c r="I9" s="202"/>
      <c r="J9" s="202"/>
      <c r="K9" s="202"/>
      <c r="L9" s="202"/>
      <c r="M9" s="202"/>
      <c r="N9" s="202"/>
      <c r="O9" s="202"/>
      <c r="P9" s="176" t="s">
        <v>7</v>
      </c>
      <c r="Q9" s="177"/>
      <c r="R9" s="142" t="s">
        <v>157</v>
      </c>
      <c r="S9" s="143"/>
      <c r="T9" s="143"/>
      <c r="U9" s="143"/>
      <c r="V9" s="27" t="s">
        <v>8</v>
      </c>
      <c r="W9" s="131" t="s">
        <v>179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160</v>
      </c>
      <c r="AM9" s="60"/>
      <c r="AN9" s="60"/>
      <c r="AO9" s="60"/>
      <c r="AP9" s="60"/>
      <c r="AQ9" s="60"/>
      <c r="AR9" s="60"/>
      <c r="AS9" s="36" t="s">
        <v>126</v>
      </c>
      <c r="AT9" s="54">
        <v>33</v>
      </c>
    </row>
    <row r="10" spans="1:51" ht="18" customHeight="1">
      <c r="A10" s="74"/>
      <c r="B10" s="140"/>
      <c r="C10" s="150" t="s">
        <v>163</v>
      </c>
      <c r="D10" s="113"/>
      <c r="E10" s="151" t="s">
        <v>164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180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184</v>
      </c>
      <c r="AL10" s="62"/>
      <c r="AM10" s="62"/>
      <c r="AN10" s="62"/>
      <c r="AO10" s="37" t="s">
        <v>127</v>
      </c>
      <c r="AP10" s="63" t="s">
        <v>185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169</v>
      </c>
      <c r="D11" s="110"/>
      <c r="E11" s="149" t="s">
        <v>170</v>
      </c>
      <c r="F11" s="111"/>
      <c r="G11" s="202">
        <v>513316791</v>
      </c>
      <c r="H11" s="202"/>
      <c r="I11" s="202"/>
      <c r="J11" s="202"/>
      <c r="K11" s="202"/>
      <c r="L11" s="202"/>
      <c r="M11" s="202"/>
      <c r="N11" s="202"/>
      <c r="O11" s="202"/>
      <c r="P11" s="176" t="s">
        <v>7</v>
      </c>
      <c r="Q11" s="177"/>
      <c r="R11" s="142" t="s">
        <v>157</v>
      </c>
      <c r="S11" s="143"/>
      <c r="T11" s="143"/>
      <c r="U11" s="143"/>
      <c r="V11" s="27" t="s">
        <v>8</v>
      </c>
      <c r="W11" s="131" t="s">
        <v>179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160</v>
      </c>
      <c r="AM11" s="60"/>
      <c r="AN11" s="60"/>
      <c r="AO11" s="60"/>
      <c r="AP11" s="60"/>
      <c r="AQ11" s="60"/>
      <c r="AR11" s="60"/>
      <c r="AS11" s="36" t="s">
        <v>126</v>
      </c>
      <c r="AT11" s="54">
        <v>45</v>
      </c>
    </row>
    <row r="12" spans="1:51" ht="18" customHeight="1">
      <c r="A12" s="74"/>
      <c r="B12" s="140"/>
      <c r="C12" s="150" t="s">
        <v>167</v>
      </c>
      <c r="D12" s="113"/>
      <c r="E12" s="151" t="s">
        <v>168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181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182</v>
      </c>
      <c r="AL12" s="62"/>
      <c r="AM12" s="62"/>
      <c r="AN12" s="62"/>
      <c r="AO12" s="37" t="s">
        <v>127</v>
      </c>
      <c r="AP12" s="63" t="s">
        <v>183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172</v>
      </c>
      <c r="D13" s="110"/>
      <c r="E13" s="149" t="s">
        <v>173</v>
      </c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50" t="s">
        <v>139</v>
      </c>
      <c r="D14" s="113"/>
      <c r="E14" s="151" t="s">
        <v>171</v>
      </c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0"/>
      <c r="C15" s="148" t="s">
        <v>165</v>
      </c>
      <c r="D15" s="110"/>
      <c r="E15" s="149" t="s">
        <v>176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2" t="s">
        <v>157</v>
      </c>
      <c r="S15" s="143"/>
      <c r="T15" s="143"/>
      <c r="U15" s="143"/>
      <c r="V15" s="27" t="s">
        <v>8</v>
      </c>
      <c r="W15" s="131" t="s">
        <v>179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187</v>
      </c>
      <c r="AM15" s="60"/>
      <c r="AN15" s="60"/>
      <c r="AO15" s="60"/>
      <c r="AP15" s="60"/>
      <c r="AQ15" s="60"/>
      <c r="AR15" s="60"/>
      <c r="AS15" s="36" t="s">
        <v>126</v>
      </c>
      <c r="AT15" s="54">
        <v>38</v>
      </c>
    </row>
    <row r="16" spans="1:51" ht="18" customHeight="1">
      <c r="A16" s="74"/>
      <c r="B16" s="140"/>
      <c r="C16" s="150" t="s">
        <v>144</v>
      </c>
      <c r="D16" s="113"/>
      <c r="E16" s="151" t="s">
        <v>175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186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188</v>
      </c>
      <c r="AL16" s="62"/>
      <c r="AM16" s="62"/>
      <c r="AN16" s="62"/>
      <c r="AO16" s="37" t="s">
        <v>127</v>
      </c>
      <c r="AP16" s="63" t="s">
        <v>189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千葉市花見川千種町18-2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4" t="str">
        <f>IF(AL15="","",AL15&amp;"-"&amp;AK16&amp;"-"&amp;AP16)</f>
        <v>080-5096-8380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5">
        <v>80</v>
      </c>
      <c r="D21" s="207"/>
      <c r="E21" s="207">
        <v>5096</v>
      </c>
      <c r="F21" s="207"/>
      <c r="G21" s="207">
        <v>8380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>
        <v>1</v>
      </c>
      <c r="C25" s="148" t="s">
        <v>190</v>
      </c>
      <c r="D25" s="110"/>
      <c r="E25" s="149" t="s">
        <v>191</v>
      </c>
      <c r="F25" s="111"/>
      <c r="G25" s="97">
        <v>5</v>
      </c>
      <c r="H25" s="98"/>
      <c r="I25" s="199" t="s">
        <v>154</v>
      </c>
      <c r="J25" s="101"/>
      <c r="K25" s="101"/>
      <c r="L25" s="98"/>
      <c r="M25" s="97">
        <v>522404430</v>
      </c>
      <c r="N25" s="101"/>
      <c r="O25" s="98"/>
      <c r="P25" s="97">
        <v>148</v>
      </c>
      <c r="Q25" s="101"/>
      <c r="R25" s="101"/>
      <c r="S25" s="101"/>
      <c r="T25" s="103"/>
      <c r="U25" s="1"/>
      <c r="V25" s="1"/>
      <c r="W25" s="1"/>
      <c r="X25" s="1"/>
      <c r="Y25" s="209">
        <v>11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140</v>
      </c>
      <c r="D26" s="113"/>
      <c r="E26" s="151" t="s">
        <v>141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192</v>
      </c>
      <c r="D27" s="110"/>
      <c r="E27" s="149" t="s">
        <v>193</v>
      </c>
      <c r="F27" s="111"/>
      <c r="G27" s="97">
        <v>5</v>
      </c>
      <c r="H27" s="98"/>
      <c r="I27" s="97" t="s">
        <v>154</v>
      </c>
      <c r="J27" s="101"/>
      <c r="K27" s="101"/>
      <c r="L27" s="98"/>
      <c r="M27" s="97">
        <v>520186796</v>
      </c>
      <c r="N27" s="101"/>
      <c r="O27" s="98"/>
      <c r="P27" s="97">
        <v>138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142</v>
      </c>
      <c r="D28" s="113"/>
      <c r="E28" s="151" t="s">
        <v>143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165</v>
      </c>
      <c r="D29" s="110"/>
      <c r="E29" s="149" t="s">
        <v>191</v>
      </c>
      <c r="F29" s="111"/>
      <c r="G29" s="97">
        <v>4</v>
      </c>
      <c r="H29" s="98"/>
      <c r="I29" s="199" t="s">
        <v>155</v>
      </c>
      <c r="J29" s="101"/>
      <c r="K29" s="101"/>
      <c r="L29" s="98"/>
      <c r="M29" s="97">
        <v>520001587</v>
      </c>
      <c r="N29" s="101"/>
      <c r="O29" s="98"/>
      <c r="P29" s="97">
        <v>149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144</v>
      </c>
      <c r="D30" s="113"/>
      <c r="E30" s="151" t="s">
        <v>145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165</v>
      </c>
      <c r="D31" s="110"/>
      <c r="E31" s="149" t="s">
        <v>194</v>
      </c>
      <c r="F31" s="111"/>
      <c r="G31" s="97">
        <v>4</v>
      </c>
      <c r="H31" s="98"/>
      <c r="I31" s="97" t="s">
        <v>155</v>
      </c>
      <c r="J31" s="101"/>
      <c r="K31" s="101"/>
      <c r="L31" s="98"/>
      <c r="M31" s="97">
        <v>520001594</v>
      </c>
      <c r="N31" s="101"/>
      <c r="O31" s="98"/>
      <c r="P31" s="97">
        <v>134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144</v>
      </c>
      <c r="D32" s="113"/>
      <c r="E32" s="151" t="s">
        <v>146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195</v>
      </c>
      <c r="D33" s="110"/>
      <c r="E33" s="149" t="s">
        <v>196</v>
      </c>
      <c r="F33" s="111"/>
      <c r="G33" s="97">
        <v>5</v>
      </c>
      <c r="H33" s="98"/>
      <c r="I33" s="199" t="s">
        <v>156</v>
      </c>
      <c r="J33" s="101"/>
      <c r="K33" s="101"/>
      <c r="L33" s="98"/>
      <c r="M33" s="97">
        <v>519929939</v>
      </c>
      <c r="N33" s="101"/>
      <c r="O33" s="98"/>
      <c r="P33" s="97">
        <v>142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147</v>
      </c>
      <c r="D34" s="113"/>
      <c r="E34" s="151" t="s">
        <v>148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197</v>
      </c>
      <c r="D35" s="110"/>
      <c r="E35" s="149" t="s">
        <v>198</v>
      </c>
      <c r="F35" s="111"/>
      <c r="G35" s="97">
        <v>5</v>
      </c>
      <c r="H35" s="98"/>
      <c r="I35" s="97" t="s">
        <v>156</v>
      </c>
      <c r="J35" s="101"/>
      <c r="K35" s="101"/>
      <c r="L35" s="98"/>
      <c r="M35" s="97">
        <v>519929922</v>
      </c>
      <c r="N35" s="101"/>
      <c r="O35" s="98"/>
      <c r="P35" s="97">
        <v>154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149</v>
      </c>
      <c r="D36" s="113"/>
      <c r="E36" s="151" t="s">
        <v>150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199</v>
      </c>
      <c r="D37" s="110"/>
      <c r="E37" s="149" t="s">
        <v>200</v>
      </c>
      <c r="F37" s="111"/>
      <c r="G37" s="97">
        <v>5</v>
      </c>
      <c r="H37" s="98"/>
      <c r="I37" s="97" t="s">
        <v>154</v>
      </c>
      <c r="J37" s="101"/>
      <c r="K37" s="101"/>
      <c r="L37" s="98"/>
      <c r="M37" s="97">
        <v>522268674</v>
      </c>
      <c r="N37" s="101"/>
      <c r="O37" s="98"/>
      <c r="P37" s="97">
        <v>148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151</v>
      </c>
      <c r="D38" s="113"/>
      <c r="E38" s="151" t="s">
        <v>152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199</v>
      </c>
      <c r="D39" s="110"/>
      <c r="E39" s="149" t="s">
        <v>201</v>
      </c>
      <c r="F39" s="111"/>
      <c r="G39" s="97">
        <v>2</v>
      </c>
      <c r="H39" s="98"/>
      <c r="I39" s="97" t="s">
        <v>154</v>
      </c>
      <c r="J39" s="101"/>
      <c r="K39" s="101"/>
      <c r="L39" s="98"/>
      <c r="M39" s="97">
        <v>522268681</v>
      </c>
      <c r="N39" s="101"/>
      <c r="O39" s="98"/>
      <c r="P39" s="97">
        <v>134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151</v>
      </c>
      <c r="D40" s="113"/>
      <c r="E40" s="151" t="s">
        <v>153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174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6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11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22001</v>
      </c>
      <c r="B7" s="13" t="str">
        <f>IF(入力!C3="","",入力!C3)</f>
        <v>鷹之台ジュニア</v>
      </c>
      <c r="C7" s="13" t="str">
        <f>IF(入力!C2="","",入力!C2)</f>
        <v>タカノダイジュニア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大和田</v>
      </c>
      <c r="T7" s="13"/>
      <c r="U7" s="13">
        <f>IF(入力!C4="","",入力!C4)</f>
        <v>430267413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松戸</v>
      </c>
      <c r="D16" s="13" t="str">
        <f>IF(入力!E8="","",入力!E8)</f>
        <v>博英</v>
      </c>
      <c r="E16" s="13" t="str">
        <f>IF(入力!C7="","",入力!C7)</f>
        <v>マツド</v>
      </c>
      <c r="F16" s="13" t="str">
        <f>IF(入力!E7="","",入力!E7)</f>
        <v>ヒロヒデ</v>
      </c>
      <c r="G16" s="13">
        <f>IF(入力!G7="","",入力!G7)</f>
        <v>508737072</v>
      </c>
      <c r="H16" s="13">
        <f>IF(入力!J7="","",入力!J7)</f>
        <v>18520</v>
      </c>
      <c r="I16" s="13" t="str">
        <f>IF(入力!M7="","",入力!M7)</f>
        <v/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0003</v>
      </c>
      <c r="T16" s="13" t="str">
        <f>IF(入力!P8="","",入力!P8)</f>
        <v>千葉市花見川区宇那谷町224</v>
      </c>
      <c r="U16" s="13" t="str">
        <f>IF(入力!AL7="","",入力!AL7)</f>
        <v>090</v>
      </c>
      <c r="V16" s="13" t="str">
        <f>IF(入力!AK8="","",入力!AK8)</f>
        <v>9398</v>
      </c>
      <c r="W16" s="13" t="str">
        <f>IF(入力!AP8="","",入力!AP8)</f>
        <v>0925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組山</v>
      </c>
      <c r="D17" s="13" t="str">
        <f>IF(入力!E10="","",入力!E10)</f>
        <v>里美</v>
      </c>
      <c r="E17" s="13" t="str">
        <f>IF(入力!C9="","",入力!C9)</f>
        <v>クミヤマ</v>
      </c>
      <c r="F17" s="13" t="str">
        <f>IF(入力!E9="","",入力!E9)</f>
        <v>サトミ</v>
      </c>
      <c r="G17" s="13">
        <f>IF(入力!G9="","",入力!G9)</f>
        <v>501245810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0012</v>
      </c>
      <c r="T17" s="13" t="str">
        <f>IF(入力!P10="","",入力!P10)</f>
        <v>千葉市花見川区千種町１８－２</v>
      </c>
      <c r="U17" s="13" t="str">
        <f>IF(入力!AL9="","",入力!AL9)</f>
        <v>090</v>
      </c>
      <c r="V17" s="13" t="str">
        <f>IF(入力!AK10="","",入力!AK10)</f>
        <v>2525</v>
      </c>
      <c r="W17" s="13" t="str">
        <f>IF(入力!AP10="","",入力!AP10)</f>
        <v>3103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中田</v>
      </c>
      <c r="D20" s="13" t="str">
        <f>IF(入力!E12="","",入力!E12)</f>
        <v>かおり</v>
      </c>
      <c r="E20" s="13" t="str">
        <f>IF(入力!C11="","",入力!C11)</f>
        <v>ナカダ</v>
      </c>
      <c r="F20" s="13" t="str">
        <f>IF(入力!E11="","",入力!E11)</f>
        <v>カオリ</v>
      </c>
      <c r="G20" s="13">
        <f>IF(入力!G11="","",入力!G11)</f>
        <v>513316791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0012</v>
      </c>
      <c r="T20" s="13" t="str">
        <f>IF(入力!P12="","",入力!P12)</f>
        <v>千葉市花見川区千種町107-29</v>
      </c>
      <c r="U20" s="13" t="str">
        <f>IF(入力!AL11="","",入力!AL11)</f>
        <v>090</v>
      </c>
      <c r="V20" s="13" t="str">
        <f>IF(入力!AK12="","",入力!AK12)</f>
        <v>6191</v>
      </c>
      <c r="W20" s="13" t="str">
        <f>IF(入力!AP12="","",入力!AP12)</f>
        <v>0826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組山</v>
      </c>
      <c r="D22" s="13" t="str">
        <f>IF(入力!E16="","",入力!E16)</f>
        <v>香寿美</v>
      </c>
      <c r="E22" s="13" t="str">
        <f>IF(入力!C15="","",入力!C15)</f>
        <v>クミヤマ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>
        <f>IF(入力!C21="","",入力!C21)</f>
        <v>80</v>
      </c>
      <c r="O22" s="13">
        <f>IF(入力!E21="","",入力!E21)</f>
        <v>5096</v>
      </c>
      <c r="P22" s="13">
        <f>IF(入力!G21="","",入力!G21)</f>
        <v>8380</v>
      </c>
      <c r="Q22" s="13"/>
      <c r="R22" s="13" t="str">
        <f>IF(入力!R15="","",入力!R15)</f>
        <v>262</v>
      </c>
      <c r="S22" s="13" t="str">
        <f>IF(入力!W15="","",入力!W15)</f>
        <v>0012</v>
      </c>
      <c r="T22" s="13" t="str">
        <f>IF(入力!P16="","",入力!P16)</f>
        <v>千葉市花見川千種町18-2</v>
      </c>
      <c r="U22" s="13" t="str">
        <f>IF(入力!AL15="","",入力!AL15)</f>
        <v>080</v>
      </c>
      <c r="V22" s="13" t="str">
        <f>IF(入力!AK16="","",入力!AK16)</f>
        <v>5096</v>
      </c>
      <c r="W22" s="13" t="str">
        <f>IF(入力!AP16="","",入力!AP16)</f>
        <v>8380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内城</v>
      </c>
      <c r="D23" s="13" t="str">
        <f>IF(入力!$E$14="","",入力!$E$14)</f>
        <v>蘭希</v>
      </c>
      <c r="E23" s="13" t="str">
        <f>IF(入力!$C$13="","",入力!$C$13)</f>
        <v>ナイジョウ</v>
      </c>
      <c r="F23" s="13" t="str">
        <f>IF(入力!$E$13="","",入力!$E$13)</f>
        <v>カノン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岡部</v>
      </c>
      <c r="D24" s="51" t="str">
        <f>VLOOKUP($B$51,$A$53:$F$352,4)</f>
        <v>暖</v>
      </c>
      <c r="E24" s="51" t="str">
        <f>VLOOKUP($B$51,$A$53:$F$352,5)</f>
        <v>オカベ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岡部</v>
      </c>
      <c r="D53" s="13" t="str">
        <f>IF(入力!E26="","",入力!E26)</f>
        <v>暖</v>
      </c>
      <c r="E53" s="13" t="str">
        <f>IF(入力!C25="","",入力!C25)</f>
        <v>オカベ</v>
      </c>
      <c r="F53" s="13" t="str">
        <f>IF(入力!E25="","",入力!E25)</f>
        <v>ヒナタ</v>
      </c>
      <c r="G53" s="13">
        <f>IF(入力!M25="","",入力!M25)</f>
        <v>522404430</v>
      </c>
      <c r="H53" s="13" t="str">
        <f>IF(入力!I25="","",入力!I25)</f>
        <v>千葉市立花見川小学校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網城</v>
      </c>
      <c r="D54" s="13" t="str">
        <f>IF(入力!E28="","",入力!E28)</f>
        <v>千夏</v>
      </c>
      <c r="E54" s="13" t="str">
        <f>IF(入力!C27="","",入力!C27)</f>
        <v>アミシロ</v>
      </c>
      <c r="F54" s="13" t="str">
        <f>IF(入力!E27="","",入力!E27)</f>
        <v>チナツ</v>
      </c>
      <c r="G54" s="13">
        <f>IF(入力!M27="","",入力!M27)</f>
        <v>520186796</v>
      </c>
      <c r="H54" s="13" t="str">
        <f>IF(入力!I27="","",入力!I27)</f>
        <v>千葉市立花見川小学校</v>
      </c>
      <c r="I54" s="13">
        <f>IF(入力!G27="","",入力!G27)</f>
        <v>5</v>
      </c>
      <c r="J54" s="13">
        <f>IF(入力!P27="","",入力!P27)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組山</v>
      </c>
      <c r="D55" s="13" t="str">
        <f>IF(入力!E30="","",入力!E30)</f>
        <v>ひなた</v>
      </c>
      <c r="E55" s="13" t="str">
        <f>IF(入力!C29="","",入力!C29)</f>
        <v>クミヤマ</v>
      </c>
      <c r="F55" s="13" t="str">
        <f>IF(入力!E29="","",入力!E29)</f>
        <v>ヒナタ</v>
      </c>
      <c r="G55" s="13">
        <f>IF(入力!M29="","",入力!M29)</f>
        <v>520001587</v>
      </c>
      <c r="H55" s="13" t="str">
        <f>IF(入力!I29="","",入力!I29)</f>
        <v>千葉市立犢橋小学校</v>
      </c>
      <c r="I55" s="13">
        <f>IF(入力!G29="","",入力!G29)</f>
        <v>4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組山</v>
      </c>
      <c r="D56" s="13" t="str">
        <f>IF(入力!E32="","",入力!E32)</f>
        <v>海蘭</v>
      </c>
      <c r="E56" s="13" t="str">
        <f>IF(入力!C31="","",入力!C31)</f>
        <v>クミヤマ</v>
      </c>
      <c r="F56" s="13" t="str">
        <f>IF(入力!E31="","",入力!E31)</f>
        <v>ウラン</v>
      </c>
      <c r="G56" s="13">
        <f>IF(入力!M31="","",入力!M31)</f>
        <v>520001594</v>
      </c>
      <c r="H56" s="13" t="str">
        <f>IF(入力!I31="","",入力!I31)</f>
        <v>千葉市立犢橋小学校</v>
      </c>
      <c r="I56" s="13">
        <f>IF(入力!G31="","",入力!G31)</f>
        <v>4</v>
      </c>
      <c r="J56" s="13">
        <f>IF(入力!P31="","",入力!P31)</f>
        <v>134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山本</v>
      </c>
      <c r="D57" s="13" t="str">
        <f>IF(入力!E34="","",入力!E34)</f>
        <v>明澄</v>
      </c>
      <c r="E57" s="13" t="str">
        <f>IF(入力!C33="","",入力!C33)</f>
        <v>ヤマモト</v>
      </c>
      <c r="F57" s="13" t="str">
        <f>IF(入力!E33="","",入力!E33)</f>
        <v>アスミ</v>
      </c>
      <c r="G57" s="13">
        <f>IF(入力!M33="","",入力!M33)</f>
        <v>519929939</v>
      </c>
      <c r="H57" s="13" t="str">
        <f>IF(入力!I33="","",入力!I33)</f>
        <v>八千代市立萱田小学校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塚本</v>
      </c>
      <c r="D58" s="13" t="str">
        <f>IF(入力!E36="","",入力!E36)</f>
        <v>乃愛</v>
      </c>
      <c r="E58" s="13" t="str">
        <f>IF(入力!C35="","",入力!C35)</f>
        <v>ツカモト</v>
      </c>
      <c r="F58" s="13" t="str">
        <f>IF(入力!E35="","",入力!E35)</f>
        <v>ノア</v>
      </c>
      <c r="G58" s="13">
        <f>IF(入力!M35="","",入力!M35)</f>
        <v>519929922</v>
      </c>
      <c r="H58" s="13" t="str">
        <f>IF(入力!I35="","",入力!I35)</f>
        <v>八千代市立萱田小学校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竹田</v>
      </c>
      <c r="D59" s="13" t="str">
        <f>IF(入力!E38="","",入力!E38)</f>
        <v>桃</v>
      </c>
      <c r="E59" s="13" t="str">
        <f>IF(入力!C37="","",入力!C37)</f>
        <v>タケダ</v>
      </c>
      <c r="F59" s="13" t="str">
        <f>IF(入力!E37="","",入力!E37)</f>
        <v>モモ</v>
      </c>
      <c r="G59" s="13">
        <f>IF(入力!M37="","",入力!M37)</f>
        <v>522268674</v>
      </c>
      <c r="H59" s="13" t="str">
        <f>IF(入力!I37="","",入力!I37)</f>
        <v>千葉市立花見川小学校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竹田</v>
      </c>
      <c r="D60" s="13" t="str">
        <f>IF(入力!E40="","",入力!E40)</f>
        <v>鈴</v>
      </c>
      <c r="E60" s="13" t="str">
        <f>IF(入力!C39="","",入力!C39)</f>
        <v>タケダ</v>
      </c>
      <c r="F60" s="13" t="str">
        <f>IF(入力!E39="","",入力!E39)</f>
        <v>スズ</v>
      </c>
      <c r="G60" s="13">
        <f>IF(入力!M39="","",入力!M39)</f>
        <v>522268681</v>
      </c>
      <c r="H60" s="13" t="str">
        <f>IF(入力!I39="","",入力!I39)</f>
        <v>千葉市立花見川小学校</v>
      </c>
      <c r="I60" s="13">
        <f>IF(入力!G39="","",入力!G39)</f>
        <v>2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香寿美 組山</cp:lastModifiedBy>
  <cp:lastPrinted>2016-05-09T15:17:35Z</cp:lastPrinted>
  <dcterms:created xsi:type="dcterms:W3CDTF">2014-04-05T09:56:00Z</dcterms:created>
  <dcterms:modified xsi:type="dcterms:W3CDTF">2024-01-23T03:11:53Z</dcterms:modified>
</cp:coreProperties>
</file>