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DC191F4E-AC17-401C-BD65-39B17DC7341A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<sst xmlns="http://schemas.openxmlformats.org/spreadsheetml/2006/main" count="290" uniqueCount="220">
  <si>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</si>
  <si>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</si>
  <si>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</si>
  <si>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</si>
  <si>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</si>
  <si>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</si>
  <si>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</si>
  <si>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</si>
  <si>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</si>
  <si>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</si>
  <si>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</si>
  <si>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</si>
  <si>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</si>
  <si>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</si>
  <si>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</si>
  <si>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</si>
  <si>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</si>
  <si>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</si>
  <si>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</si>
  <si>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</si>
  <si>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</si>
  <si>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</si>
  <si>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</si>
  <si>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</si>
  <si>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</si>
  <si>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</si>
  <si>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</si>
  <si>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</si>
  <si>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</si>
  <si>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</si>
  <si>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</si>
  <si>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</si>
  <si>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</si>
  <si>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</si>
  <si>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</si>
  <si>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</si>
  <si>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</si>
  <si>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</si>
  <si>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</si>
  <si>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</si>
  <si>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</si>
  <si>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</si>
  <si>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</si>
  <si>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</si>
  <si>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</si>
  <si>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</si>
  <si>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</si>
  <si>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</si>
  <si>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</si>
  <si>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</si>
  <si>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</si>
  <si>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</si>
  <si>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</si>
  <si>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</si>
  <si>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</si>
  <si>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</si>
  <si>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</si>
  <si>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</si>
  <si>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</si>
  <si>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</si>
  <si>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</si>
  <si>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</si>
  <si>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</si>
  <si>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</si>
  <si>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</si>
  <si>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</si>
  <si>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</si>
  <si>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</si>
  <si>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</si>
  <si>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</si>
  <si>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</si>
  <si>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</si>
  <si>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</si>
  <si>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</si>
  <si>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</si>
  <si>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</si>
  <si>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</si>
  <si>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</si>
  <si>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</si>
  <si>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</si>
  <si>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</si>
  <si>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</si>
  <si>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</si>
  <si>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</si>
  <si>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</si>
  <si>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</si>
  <si>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</si>
  <si>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</si>
  <si>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</si>
  <si>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</si>
  <si>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</si>
  <si>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</si>
  <si>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</si>
  <si>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</si>
  <si>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</si>
  <si>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</si>
  <si>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</si>
  <si>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</si>
  <si>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</si>
  <si>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</si>
  <si>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</si>
  <si>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</si>
  <si>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</si>
  <si>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</si>
  <si>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</si>
  <si>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</si>
  <si>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</si>
  <si>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</si>
  <si>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</si>
  <si>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</si>
  <si>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</si>
  <si>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</si>
  <si>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</si>
  <si>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</si>
  <si>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</si>
  <si>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</si>
  <si>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</si>
  <si>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</si>
  <si>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</si>
  <si>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</si>
  <si>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</si>
  <si>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</si>
  <si>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</si>
  <si>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</si>
  <si>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</si>
  <si>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</si>
  <si>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</si>
  <si>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</si>
  <si>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</si>
  <si>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</si>
  <si>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</si>
  <si>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</si>
  <si>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</si>
  <si>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</si>
  <si>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</si>
  <si>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</si>
  <si>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ノグチ</t>
    <phoneticPr fontId="2"/>
  </si>
  <si>
    <t>カズエ</t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</si>
  <si>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</si>
  <si>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</si>
  <si>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千葉市中央区星久喜町942-38-102</t>
    <rPh sb="0" eb="10">
      <t>チバシチュウオウクホシクキマチ</t>
    </rPh>
    <phoneticPr fontId="2"/>
  </si>
  <si>
    <t>260</t>
    <phoneticPr fontId="2"/>
  </si>
  <si>
    <t>0808</t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</si>
  <si>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</si>
  <si>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</si>
  <si>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</si>
  <si>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</si>
  <si>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</si>
  <si>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</si>
  <si>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</si>
  <si>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0806</t>
    <phoneticPr fontId="2"/>
  </si>
  <si>
    <t>千葉市中央区宮崎1-19-1</t>
    <rPh sb="0" eb="6">
      <t>チバシチュウオウク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</si>
  <si>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</si>
  <si>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</si>
  <si>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</si>
  <si>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</si>
  <si>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</si>
  <si>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</si>
  <si>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</si>
  <si>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6">
      <t>チバシチュウオウク</t>
    </rPh>
    <rPh sb="6" eb="10">
      <t>チバデラマチ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</si>
  <si>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</si>
  <si>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</si>
  <si>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</si>
  <si>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</si>
  <si>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</si>
  <si>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0851</t>
    <phoneticPr fontId="2"/>
  </si>
  <si>
    <t>千葉市中央区矢作町926-1-202</t>
    <rPh sb="0" eb="6">
      <t>チバシチュウオウク</t>
    </rPh>
    <rPh sb="6" eb="9">
      <t>ヤハギマチ</t>
    </rPh>
    <phoneticPr fontId="2"/>
  </si>
  <si>
    <t>225</t>
    <phoneticPr fontId="2"/>
  </si>
  <si>
    <t>1771</t>
    <phoneticPr fontId="2"/>
  </si>
  <si>
    <t>①</t>
    <phoneticPr fontId="2"/>
  </si>
  <si>
    <t>コジマ</t>
    <phoneticPr fontId="2"/>
  </si>
  <si>
    <t>レナ</t>
    <phoneticPr fontId="2"/>
  </si>
  <si>
    <t>児島</t>
    <rPh sb="0" eb="2">
      <t>コジマ</t>
    </rPh>
    <phoneticPr fontId="2"/>
  </si>
  <si>
    <t>怜奈</t>
    <rPh sb="0" eb="2">
      <t>レナ</t>
    </rPh>
    <phoneticPr fontId="2"/>
  </si>
  <si>
    <t>千葉市立宮崎小学校</t>
    <rPh sb="0" eb="4">
      <t>チバシリツ</t>
    </rPh>
    <rPh sb="4" eb="6">
      <t>ミヤザキ</t>
    </rPh>
    <rPh sb="6" eb="9">
      <t>ショウガッコウ</t>
    </rPh>
    <phoneticPr fontId="2"/>
  </si>
  <si>
    <t>ササキ</t>
    <phoneticPr fontId="2"/>
  </si>
  <si>
    <t>シオリ</t>
    <phoneticPr fontId="2"/>
  </si>
  <si>
    <t>佐々木</t>
    <rPh sb="0" eb="3">
      <t>ササキ</t>
    </rPh>
    <phoneticPr fontId="2"/>
  </si>
  <si>
    <t>詩織</t>
    <rPh sb="0" eb="2">
      <t>シオリ</t>
    </rPh>
    <phoneticPr fontId="2"/>
  </si>
  <si>
    <t>トリタ</t>
    <phoneticPr fontId="2"/>
  </si>
  <si>
    <t>サヤカ</t>
    <phoneticPr fontId="2"/>
  </si>
  <si>
    <t>鳥田</t>
    <rPh sb="0" eb="2">
      <t>トリタ</t>
    </rPh>
    <phoneticPr fontId="2"/>
  </si>
  <si>
    <t>彩夏</t>
    <rPh sb="0" eb="2">
      <t>サヤカ</t>
    </rPh>
    <phoneticPr fontId="2"/>
  </si>
  <si>
    <t>千葉市立都小学校</t>
    <rPh sb="0" eb="4">
      <t>チバシリツ</t>
    </rPh>
    <rPh sb="4" eb="8">
      <t>ミヤコショウガッコウ</t>
    </rPh>
    <phoneticPr fontId="2"/>
  </si>
  <si>
    <t>ユナ</t>
    <phoneticPr fontId="2"/>
  </si>
  <si>
    <t>由奈</t>
    <rPh sb="0" eb="2">
      <t>ユナ</t>
    </rPh>
    <phoneticPr fontId="2"/>
  </si>
  <si>
    <t>千葉市立宮崎小学校</t>
    <rPh sb="0" eb="4">
      <t>チバシリツ</t>
    </rPh>
    <rPh sb="4" eb="9">
      <t>ミヤザキショウガッコウ</t>
    </rPh>
    <phoneticPr fontId="2"/>
  </si>
  <si>
    <t>ワダ</t>
    <phoneticPr fontId="2"/>
  </si>
  <si>
    <t>ミヅキ</t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</si>
  <si>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</si>
  <si>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</si>
  <si>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タナカ</t>
    <phoneticPr fontId="2"/>
  </si>
  <si>
    <t>カオル</t>
    <phoneticPr fontId="2"/>
  </si>
  <si>
    <t>田中</t>
    <rPh sb="0" eb="2">
      <t>タナカ</t>
    </rPh>
    <phoneticPr fontId="2"/>
  </si>
  <si>
    <t>薫</t>
    <rPh sb="0" eb="1">
      <t>カオル</t>
    </rPh>
    <phoneticPr fontId="2"/>
  </si>
  <si>
    <t>千葉市立大森小学校</t>
    <rPh sb="0" eb="4">
      <t>チバシリツ</t>
    </rPh>
    <rPh sb="4" eb="9">
      <t>オオモリショウガッコウ</t>
    </rPh>
    <phoneticPr fontId="2"/>
  </si>
  <si>
    <t>イズミ</t>
    <phoneticPr fontId="2"/>
  </si>
  <si>
    <t>ミリア</t>
    <phoneticPr fontId="2"/>
  </si>
  <si>
    <t>泉</t>
    <rPh sb="0" eb="1">
      <t>イズミ</t>
    </rPh>
    <phoneticPr fontId="2"/>
  </si>
  <si>
    <t>美璃愛</t>
    <rPh sb="0" eb="3">
      <t>ミリアイ</t>
    </rPh>
    <phoneticPr fontId="2"/>
  </si>
  <si>
    <t>市原市立辰巳台西小学校</t>
    <rPh sb="0" eb="4">
      <t>イチハラシリツ</t>
    </rPh>
    <rPh sb="4" eb="11">
      <t>タツミダイニシショウガッコウ</t>
    </rPh>
    <phoneticPr fontId="2"/>
  </si>
  <si>
    <t>ハセベ</t>
    <phoneticPr fontId="2"/>
  </si>
  <si>
    <t>アズミ</t>
    <phoneticPr fontId="2"/>
  </si>
  <si>
    <t>長谷部</t>
    <rPh sb="0" eb="3">
      <t>ハセベ</t>
    </rPh>
    <phoneticPr fontId="2"/>
  </si>
  <si>
    <t>亜澄</t>
    <rPh sb="0" eb="2">
      <t>アズミ</t>
    </rPh>
    <phoneticPr fontId="2"/>
  </si>
  <si>
    <t>千葉市立都小学校</t>
    <rPh sb="0" eb="8">
      <t>チバシリツミヤコショウガッコウ</t>
    </rPh>
    <phoneticPr fontId="2"/>
  </si>
  <si>
    <t>ヤヒロ</t>
    <phoneticPr fontId="2"/>
  </si>
  <si>
    <t>ミヅホ</t>
    <phoneticPr fontId="2"/>
  </si>
  <si>
    <t>八尋</t>
    <rPh sb="0" eb="2">
      <t>ヤヒロ</t>
    </rPh>
    <phoneticPr fontId="2"/>
  </si>
  <si>
    <t>瑞帆</t>
    <rPh sb="0" eb="2">
      <t>ミズホ</t>
    </rPh>
    <phoneticPr fontId="2"/>
  </si>
  <si>
    <t>千葉市立松が丘小学校</t>
    <rPh sb="0" eb="4">
      <t>チバシリツ</t>
    </rPh>
    <rPh sb="4" eb="5">
      <t>マツ</t>
    </rPh>
    <rPh sb="6" eb="10">
      <t>オカショウガッコウ</t>
    </rPh>
    <phoneticPr fontId="2"/>
  </si>
  <si>
    <t>メイ</t>
    <phoneticPr fontId="2"/>
  </si>
  <si>
    <t>明衣</t>
    <rPh sb="0" eb="2">
      <t>メイイ</t>
    </rPh>
    <phoneticPr fontId="2"/>
  </si>
  <si>
    <t>ソノミ</t>
    <phoneticPr fontId="2"/>
  </si>
  <si>
    <t>苑美</t>
    <rPh sb="0" eb="2">
      <t>ソノミ</t>
    </rPh>
    <phoneticPr fontId="2"/>
  </si>
  <si>
    <t>イトウ</t>
    <phoneticPr fontId="2"/>
  </si>
  <si>
    <t>コハル</t>
    <phoneticPr fontId="2"/>
  </si>
  <si>
    <t>伊藤</t>
    <rPh sb="0" eb="2">
      <t>イトウ</t>
    </rPh>
    <phoneticPr fontId="2"/>
  </si>
  <si>
    <t>心晴</t>
    <rPh sb="0" eb="2">
      <t>コハル</t>
    </rPh>
    <phoneticPr fontId="2"/>
  </si>
  <si>
    <t>みんなで勝ち取った県大会！
チームワークを大切に頑張ります。
　　　　　　　　　キャプテン　児島怜奈</t>
    <rPh sb="4" eb="5">
      <t>カ</t>
    </rPh>
    <rPh sb="6" eb="7">
      <t>ト</t>
    </rPh>
    <rPh sb="9" eb="12">
      <t>ケンタイカイ</t>
    </rPh>
    <rPh sb="21" eb="23">
      <t>タイセツ</t>
    </rPh>
    <rPh sb="24" eb="26">
      <t>ガンバ</t>
    </rPh>
    <rPh sb="46" eb="48">
      <t>コジマ</t>
    </rPh>
    <rPh sb="48" eb="50">
      <t>レナ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</si>
</sst>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15" zoomScaleNormal="100" workbookViewId="0">
      <selection activeCell="P39" sqref="P39:T4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5" t="s">
        <v>115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51" ht="14.4" customHeight="1">
      <c r="A2" s="121" t="s">
        <v>121</v>
      </c>
      <c r="B2" s="122"/>
      <c r="C2" s="123" t="s">
        <v>132</v>
      </c>
      <c r="D2" s="124"/>
      <c r="E2" s="124"/>
      <c r="F2" s="124"/>
      <c r="G2" s="124"/>
      <c r="H2" s="124"/>
      <c r="I2" s="125"/>
      <c r="J2" s="95" t="s">
        <v>119</v>
      </c>
      <c r="K2" s="230"/>
      <c r="L2" s="230"/>
      <c r="M2" s="230"/>
      <c r="N2" s="230"/>
      <c r="O2" s="231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27" t="s">
        <v>91</v>
      </c>
      <c r="K3" s="228"/>
      <c r="L3" s="228"/>
      <c r="M3" s="228"/>
      <c r="N3" s="228"/>
      <c r="O3" s="229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0" t="s">
        <v>113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9" t="s">
        <v>123</v>
      </c>
      <c r="B4" s="240"/>
      <c r="C4" s="232">
        <v>430793094</v>
      </c>
      <c r="D4" s="233"/>
      <c r="E4" s="233"/>
      <c r="F4" s="233"/>
      <c r="G4" s="233"/>
      <c r="H4" s="233"/>
      <c r="I4" s="234"/>
      <c r="J4" s="243" t="s">
        <v>117</v>
      </c>
      <c r="K4" s="244"/>
      <c r="L4" s="244"/>
      <c r="M4" s="244"/>
      <c r="N4" s="244"/>
      <c r="O4" s="245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1" t="s">
        <v>116</v>
      </c>
      <c r="B5" s="242"/>
      <c r="C5" s="235"/>
      <c r="D5" s="236"/>
      <c r="E5" s="236"/>
      <c r="F5" s="236"/>
      <c r="G5" s="236"/>
      <c r="H5" s="236"/>
      <c r="I5" s="237"/>
      <c r="J5" s="208"/>
      <c r="K5" s="208"/>
      <c r="L5" s="208"/>
      <c r="M5" s="208"/>
      <c r="N5" s="208"/>
      <c r="O5" s="208"/>
      <c r="P5" s="176" t="s">
        <v>134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 t="s">
        <v>135</v>
      </c>
      <c r="AF5" s="176"/>
      <c r="AG5" s="176"/>
      <c r="AH5" s="176"/>
      <c r="AI5" s="176"/>
      <c r="AJ5" s="176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09" t="s">
        <v>81</v>
      </c>
      <c r="H6" s="209"/>
      <c r="I6" s="209"/>
      <c r="J6" s="209" t="s">
        <v>2</v>
      </c>
      <c r="K6" s="209"/>
      <c r="L6" s="209"/>
      <c r="M6" s="209" t="s">
        <v>3</v>
      </c>
      <c r="N6" s="209"/>
      <c r="O6" s="209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7" t="s">
        <v>124</v>
      </c>
    </row>
    <row r="7" spans="1:51" ht="13.5" customHeight="1">
      <c r="A7" s="77"/>
      <c r="B7" s="148"/>
      <c r="C7" s="113" t="s">
        <v>136</v>
      </c>
      <c r="D7" s="114"/>
      <c r="E7" s="115" t="s">
        <v>137</v>
      </c>
      <c r="F7" s="116"/>
      <c r="G7" s="210">
        <v>507263533</v>
      </c>
      <c r="H7" s="210"/>
      <c r="I7" s="210"/>
      <c r="J7" s="210">
        <v>16943</v>
      </c>
      <c r="K7" s="210"/>
      <c r="L7" s="210"/>
      <c r="M7" s="210"/>
      <c r="N7" s="210"/>
      <c r="O7" s="210"/>
      <c r="P7" s="183" t="s">
        <v>7</v>
      </c>
      <c r="Q7" s="184"/>
      <c r="R7" s="150" t="s">
        <v>141</v>
      </c>
      <c r="S7" s="151"/>
      <c r="T7" s="151"/>
      <c r="U7" s="151"/>
      <c r="V7" s="30" t="s">
        <v>8</v>
      </c>
      <c r="W7" s="139" t="s">
        <v>142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143</v>
      </c>
      <c r="AM7" s="63"/>
      <c r="AN7" s="63"/>
      <c r="AO7" s="63"/>
      <c r="AP7" s="63"/>
      <c r="AQ7" s="63"/>
      <c r="AR7" s="63"/>
      <c r="AS7" s="39" t="s">
        <v>10</v>
      </c>
      <c r="AT7" s="56">
        <v>64</v>
      </c>
    </row>
    <row r="8" spans="1:51" ht="18" customHeight="1">
      <c r="A8" s="77"/>
      <c r="B8" s="148"/>
      <c r="C8" s="117" t="s">
        <v>138</v>
      </c>
      <c r="D8" s="118"/>
      <c r="E8" s="119" t="s">
        <v>139</v>
      </c>
      <c r="F8" s="120"/>
      <c r="G8" s="210"/>
      <c r="H8" s="210"/>
      <c r="I8" s="210"/>
      <c r="J8" s="210"/>
      <c r="K8" s="210"/>
      <c r="L8" s="210"/>
      <c r="M8" s="210"/>
      <c r="N8" s="210"/>
      <c r="O8" s="210"/>
      <c r="P8" s="158" t="s">
        <v>140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144</v>
      </c>
      <c r="AL8" s="65"/>
      <c r="AM8" s="65"/>
      <c r="AN8" s="65"/>
      <c r="AO8" s="40" t="s">
        <v>11</v>
      </c>
      <c r="AP8" s="66" t="s">
        <v>145</v>
      </c>
      <c r="AQ8" s="65"/>
      <c r="AR8" s="65"/>
      <c r="AS8" s="67"/>
      <c r="AT8" s="56"/>
    </row>
    <row r="9" spans="1:51" ht="14.4" customHeight="1">
      <c r="A9" s="77" t="s">
        <v>82</v>
      </c>
      <c r="B9" s="148"/>
      <c r="C9" s="113" t="s">
        <v>146</v>
      </c>
      <c r="D9" s="114"/>
      <c r="E9" s="115" t="s">
        <v>147</v>
      </c>
      <c r="F9" s="116"/>
      <c r="G9" s="210">
        <v>512521317</v>
      </c>
      <c r="H9" s="210"/>
      <c r="I9" s="210"/>
      <c r="J9" s="210">
        <v>26995</v>
      </c>
      <c r="K9" s="210"/>
      <c r="L9" s="210"/>
      <c r="M9" s="210"/>
      <c r="N9" s="210"/>
      <c r="O9" s="210"/>
      <c r="P9" s="183" t="s">
        <v>7</v>
      </c>
      <c r="Q9" s="184"/>
      <c r="R9" s="150" t="s">
        <v>141</v>
      </c>
      <c r="S9" s="151"/>
      <c r="T9" s="151"/>
      <c r="U9" s="151"/>
      <c r="V9" s="30" t="s">
        <v>8</v>
      </c>
      <c r="W9" s="139" t="s">
        <v>150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143</v>
      </c>
      <c r="AM9" s="63"/>
      <c r="AN9" s="63"/>
      <c r="AO9" s="63"/>
      <c r="AP9" s="63"/>
      <c r="AQ9" s="63"/>
      <c r="AR9" s="63"/>
      <c r="AS9" s="39" t="s">
        <v>126</v>
      </c>
      <c r="AT9" s="57">
        <v>48</v>
      </c>
    </row>
    <row r="10" spans="1:51" ht="18" customHeight="1">
      <c r="A10" s="77"/>
      <c r="B10" s="148"/>
      <c r="C10" s="117" t="s">
        <v>148</v>
      </c>
      <c r="D10" s="118"/>
      <c r="E10" s="119" t="s">
        <v>149</v>
      </c>
      <c r="F10" s="120"/>
      <c r="G10" s="210"/>
      <c r="H10" s="210"/>
      <c r="I10" s="210"/>
      <c r="J10" s="210"/>
      <c r="K10" s="210"/>
      <c r="L10" s="210"/>
      <c r="M10" s="210"/>
      <c r="N10" s="210"/>
      <c r="O10" s="210"/>
      <c r="P10" s="158" t="s">
        <v>151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4" t="s">
        <v>152</v>
      </c>
      <c r="AL10" s="65"/>
      <c r="AM10" s="65"/>
      <c r="AN10" s="65"/>
      <c r="AO10" s="40" t="s">
        <v>127</v>
      </c>
      <c r="AP10" s="66" t="s">
        <v>153</v>
      </c>
      <c r="AQ10" s="65"/>
      <c r="AR10" s="65"/>
      <c r="AS10" s="67"/>
      <c r="AT10" s="57"/>
    </row>
    <row r="11" spans="1:51" ht="14.4" customHeight="1">
      <c r="A11" s="77" t="s">
        <v>83</v>
      </c>
      <c r="B11" s="148"/>
      <c r="C11" s="113" t="s">
        <v>154</v>
      </c>
      <c r="D11" s="114"/>
      <c r="E11" s="115" t="s">
        <v>155</v>
      </c>
      <c r="F11" s="116"/>
      <c r="G11" s="210">
        <v>508986357</v>
      </c>
      <c r="H11" s="210"/>
      <c r="I11" s="210"/>
      <c r="J11" s="210">
        <v>26996</v>
      </c>
      <c r="K11" s="210"/>
      <c r="L11" s="210"/>
      <c r="M11" s="210"/>
      <c r="N11" s="210"/>
      <c r="O11" s="210"/>
      <c r="P11" s="183" t="s">
        <v>7</v>
      </c>
      <c r="Q11" s="184"/>
      <c r="R11" s="150" t="s">
        <v>141</v>
      </c>
      <c r="S11" s="151"/>
      <c r="T11" s="151"/>
      <c r="U11" s="151"/>
      <c r="V11" s="30" t="s">
        <v>8</v>
      </c>
      <c r="W11" s="139" t="s">
        <v>158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2" t="s">
        <v>143</v>
      </c>
      <c r="AM11" s="63"/>
      <c r="AN11" s="63"/>
      <c r="AO11" s="63"/>
      <c r="AP11" s="63"/>
      <c r="AQ11" s="63"/>
      <c r="AR11" s="63"/>
      <c r="AS11" s="39" t="s">
        <v>126</v>
      </c>
      <c r="AT11" s="57">
        <v>59</v>
      </c>
    </row>
    <row r="12" spans="1:51" ht="18" customHeight="1">
      <c r="A12" s="77"/>
      <c r="B12" s="148"/>
      <c r="C12" s="117" t="s">
        <v>156</v>
      </c>
      <c r="D12" s="118"/>
      <c r="E12" s="119" t="s">
        <v>157</v>
      </c>
      <c r="F12" s="120"/>
      <c r="G12" s="210"/>
      <c r="H12" s="210"/>
      <c r="I12" s="210"/>
      <c r="J12" s="210"/>
      <c r="K12" s="210"/>
      <c r="L12" s="210"/>
      <c r="M12" s="210"/>
      <c r="N12" s="210"/>
      <c r="O12" s="210"/>
      <c r="P12" s="142" t="s">
        <v>159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4" t="s">
        <v>152</v>
      </c>
      <c r="AL12" s="65"/>
      <c r="AM12" s="65"/>
      <c r="AN12" s="65"/>
      <c r="AO12" s="40" t="s">
        <v>127</v>
      </c>
      <c r="AP12" s="66" t="s">
        <v>160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13" t="s">
        <v>154</v>
      </c>
      <c r="D13" s="114"/>
      <c r="E13" s="115" t="s">
        <v>155</v>
      </c>
      <c r="F13" s="116"/>
      <c r="G13" s="213"/>
      <c r="H13" s="213"/>
      <c r="I13" s="213"/>
      <c r="J13" s="213"/>
      <c r="K13" s="213"/>
      <c r="L13" s="213"/>
      <c r="M13" s="213"/>
      <c r="N13" s="213"/>
      <c r="O13" s="213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58"/>
    </row>
    <row r="14" spans="1:51" ht="18" customHeight="1">
      <c r="A14" s="77"/>
      <c r="B14" s="148"/>
      <c r="C14" s="117" t="s">
        <v>156</v>
      </c>
      <c r="D14" s="118"/>
      <c r="E14" s="119" t="s">
        <v>157</v>
      </c>
      <c r="F14" s="120"/>
      <c r="G14" s="213"/>
      <c r="H14" s="213"/>
      <c r="I14" s="213"/>
      <c r="J14" s="213"/>
      <c r="K14" s="213"/>
      <c r="L14" s="213"/>
      <c r="M14" s="213"/>
      <c r="N14" s="213"/>
      <c r="O14" s="213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58"/>
    </row>
    <row r="15" spans="1:51" ht="15" customHeight="1">
      <c r="A15" s="214" t="s">
        <v>98</v>
      </c>
      <c r="B15" s="148"/>
      <c r="C15" s="113" t="s">
        <v>161</v>
      </c>
      <c r="D15" s="114"/>
      <c r="E15" s="115" t="s">
        <v>162</v>
      </c>
      <c r="F15" s="116"/>
      <c r="G15" s="213"/>
      <c r="H15" s="213"/>
      <c r="I15" s="213"/>
      <c r="J15" s="213"/>
      <c r="K15" s="213"/>
      <c r="L15" s="213"/>
      <c r="M15" s="213"/>
      <c r="N15" s="213"/>
      <c r="O15" s="213"/>
      <c r="P15" s="183" t="s">
        <v>7</v>
      </c>
      <c r="Q15" s="184"/>
      <c r="R15" s="150" t="s">
        <v>141</v>
      </c>
      <c r="S15" s="151"/>
      <c r="T15" s="151"/>
      <c r="U15" s="151"/>
      <c r="V15" s="29" t="s">
        <v>8</v>
      </c>
      <c r="W15" s="139" t="s">
        <v>165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143</v>
      </c>
      <c r="AM15" s="63"/>
      <c r="AN15" s="63"/>
      <c r="AO15" s="63"/>
      <c r="AP15" s="63"/>
      <c r="AQ15" s="63"/>
      <c r="AR15" s="63"/>
      <c r="AS15" s="39" t="s">
        <v>126</v>
      </c>
      <c r="AT15" s="57">
        <v>59</v>
      </c>
    </row>
    <row r="16" spans="1:51" ht="18" customHeight="1">
      <c r="A16" s="77"/>
      <c r="B16" s="148"/>
      <c r="C16" s="117" t="s">
        <v>163</v>
      </c>
      <c r="D16" s="118"/>
      <c r="E16" s="119" t="s">
        <v>164</v>
      </c>
      <c r="F16" s="120"/>
      <c r="G16" s="213"/>
      <c r="H16" s="213"/>
      <c r="I16" s="213"/>
      <c r="J16" s="213"/>
      <c r="K16" s="213"/>
      <c r="L16" s="213"/>
      <c r="M16" s="213"/>
      <c r="N16" s="213"/>
      <c r="O16" s="213"/>
      <c r="P16" s="142" t="s">
        <v>166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167</v>
      </c>
      <c r="AL16" s="65"/>
      <c r="AM16" s="65"/>
      <c r="AN16" s="65"/>
      <c r="AO16" s="40" t="s">
        <v>127</v>
      </c>
      <c r="AP16" s="66" t="s">
        <v>168</v>
      </c>
      <c r="AQ16" s="65"/>
      <c r="AR16" s="65"/>
      <c r="AS16" s="67"/>
      <c r="AT16" s="57"/>
    </row>
    <row r="17" spans="1:46">
      <c r="A17" s="77" t="s">
        <v>0</v>
      </c>
      <c r="B17" s="148"/>
      <c r="C17" s="202" t="str">
        <f>IF(P16="","",P16)</f>
        <v>千葉市中央区矢作町926-1-202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48"/>
      <c r="C19" s="202" t="str">
        <f>IF(AL15="","",AL15&amp;"-"&amp;AK16&amp;"-"&amp;AP16)</f>
        <v>043-225-1771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4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48"/>
      <c r="C21" s="223">
        <v>90</v>
      </c>
      <c r="D21" s="215"/>
      <c r="E21" s="215">
        <v>2745</v>
      </c>
      <c r="F21" s="215"/>
      <c r="G21" s="215">
        <v>2027</v>
      </c>
      <c r="H21" s="215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0"/>
      <c r="B22" s="238"/>
      <c r="C22" s="224"/>
      <c r="D22" s="216"/>
      <c r="E22" s="216"/>
      <c r="F22" s="216"/>
      <c r="G22" s="216"/>
      <c r="H22" s="216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1" t="s">
        <v>130</v>
      </c>
      <c r="B23" s="146" t="s">
        <v>86</v>
      </c>
      <c r="C23" s="203" t="s">
        <v>105</v>
      </c>
      <c r="D23" s="204"/>
      <c r="E23" s="205" t="s">
        <v>106</v>
      </c>
      <c r="F23" s="206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48"/>
      <c r="C24" s="191" t="s">
        <v>103</v>
      </c>
      <c r="D24" s="192"/>
      <c r="E24" s="193" t="s">
        <v>104</v>
      </c>
      <c r="F24" s="194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9">
        <v>1</v>
      </c>
      <c r="B25" s="207" t="s">
        <v>169</v>
      </c>
      <c r="C25" s="113" t="s">
        <v>170</v>
      </c>
      <c r="D25" s="114"/>
      <c r="E25" s="115" t="s">
        <v>171</v>
      </c>
      <c r="F25" s="116"/>
      <c r="G25" s="100">
        <v>6</v>
      </c>
      <c r="H25" s="101"/>
      <c r="I25" s="104" t="s">
        <v>174</v>
      </c>
      <c r="J25" s="105"/>
      <c r="K25" s="105"/>
      <c r="L25" s="101"/>
      <c r="M25" s="100">
        <v>518853853</v>
      </c>
      <c r="N25" s="105"/>
      <c r="O25" s="101"/>
      <c r="P25" s="100">
        <v>148</v>
      </c>
      <c r="Q25" s="105"/>
      <c r="R25" s="105"/>
      <c r="S25" s="105"/>
      <c r="T25" s="107"/>
      <c r="U25" s="1"/>
      <c r="V25" s="1"/>
      <c r="W25" s="1"/>
      <c r="X25" s="1"/>
      <c r="Y25" s="217">
        <v>13</v>
      </c>
      <c r="Z25" s="218"/>
      <c r="AA25" s="218"/>
      <c r="AB25" s="218"/>
      <c r="AC25" s="218"/>
      <c r="AD25" s="218"/>
      <c r="AE25" s="218"/>
      <c r="AF25" s="218"/>
      <c r="AG25" s="2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172</v>
      </c>
      <c r="D26" s="118"/>
      <c r="E26" s="119" t="s">
        <v>173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0"/>
      <c r="Z26" s="221"/>
      <c r="AA26" s="221"/>
      <c r="AB26" s="221"/>
      <c r="AC26" s="221"/>
      <c r="AD26" s="221"/>
      <c r="AE26" s="221"/>
      <c r="AF26" s="221"/>
      <c r="AG26" s="2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9">
        <v>2</v>
      </c>
      <c r="B27" s="111">
        <v>2</v>
      </c>
      <c r="C27" s="113" t="s">
        <v>175</v>
      </c>
      <c r="D27" s="114"/>
      <c r="E27" s="115" t="s">
        <v>176</v>
      </c>
      <c r="F27" s="116"/>
      <c r="G27" s="100">
        <v>6</v>
      </c>
      <c r="H27" s="101"/>
      <c r="I27" s="104" t="s">
        <v>174</v>
      </c>
      <c r="J27" s="105"/>
      <c r="K27" s="105"/>
      <c r="L27" s="101"/>
      <c r="M27" s="100">
        <v>518077204</v>
      </c>
      <c r="N27" s="105"/>
      <c r="O27" s="101"/>
      <c r="P27" s="100">
        <v>150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177</v>
      </c>
      <c r="D28" s="118"/>
      <c r="E28" s="119" t="s">
        <v>178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9">
        <v>3</v>
      </c>
      <c r="B29" s="111">
        <v>3</v>
      </c>
      <c r="C29" s="113" t="s">
        <v>179</v>
      </c>
      <c r="D29" s="114"/>
      <c r="E29" s="115" t="s">
        <v>180</v>
      </c>
      <c r="F29" s="116"/>
      <c r="G29" s="100">
        <v>6</v>
      </c>
      <c r="H29" s="101"/>
      <c r="I29" s="104" t="s">
        <v>183</v>
      </c>
      <c r="J29" s="105"/>
      <c r="K29" s="105"/>
      <c r="L29" s="101"/>
      <c r="M29" s="100">
        <v>521485058</v>
      </c>
      <c r="N29" s="105"/>
      <c r="O29" s="101"/>
      <c r="P29" s="100">
        <v>153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181</v>
      </c>
      <c r="D30" s="118"/>
      <c r="E30" s="119" t="s">
        <v>182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9">
        <v>4</v>
      </c>
      <c r="B31" s="111">
        <v>4</v>
      </c>
      <c r="C31" s="113" t="s">
        <v>170</v>
      </c>
      <c r="D31" s="114"/>
      <c r="E31" s="115" t="s">
        <v>184</v>
      </c>
      <c r="F31" s="116"/>
      <c r="G31" s="100">
        <v>4</v>
      </c>
      <c r="H31" s="101"/>
      <c r="I31" s="104" t="s">
        <v>186</v>
      </c>
      <c r="J31" s="105"/>
      <c r="K31" s="105"/>
      <c r="L31" s="101"/>
      <c r="M31" s="100">
        <v>518993733</v>
      </c>
      <c r="N31" s="105"/>
      <c r="O31" s="101"/>
      <c r="P31" s="100">
        <v>145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172</v>
      </c>
      <c r="D32" s="118"/>
      <c r="E32" s="119" t="s">
        <v>185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9">
        <v>5</v>
      </c>
      <c r="B33" s="111">
        <v>5</v>
      </c>
      <c r="C33" s="113" t="s">
        <v>187</v>
      </c>
      <c r="D33" s="114"/>
      <c r="E33" s="115" t="s">
        <v>188</v>
      </c>
      <c r="F33" s="116"/>
      <c r="G33" s="100">
        <v>4</v>
      </c>
      <c r="H33" s="101"/>
      <c r="I33" s="104" t="s">
        <v>183</v>
      </c>
      <c r="J33" s="105"/>
      <c r="K33" s="105"/>
      <c r="L33" s="101"/>
      <c r="M33" s="100">
        <v>519062179</v>
      </c>
      <c r="N33" s="105"/>
      <c r="O33" s="101"/>
      <c r="P33" s="100">
        <v>143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189</v>
      </c>
      <c r="D34" s="118"/>
      <c r="E34" s="119" t="s">
        <v>190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9">
        <v>6</v>
      </c>
      <c r="B35" s="111">
        <v>6</v>
      </c>
      <c r="C35" s="113" t="s">
        <v>191</v>
      </c>
      <c r="D35" s="114"/>
      <c r="E35" s="115" t="s">
        <v>192</v>
      </c>
      <c r="F35" s="116"/>
      <c r="G35" s="100">
        <v>4</v>
      </c>
      <c r="H35" s="101"/>
      <c r="I35" s="104" t="s">
        <v>195</v>
      </c>
      <c r="J35" s="105"/>
      <c r="K35" s="105"/>
      <c r="L35" s="101"/>
      <c r="M35" s="100">
        <v>519062162</v>
      </c>
      <c r="N35" s="105"/>
      <c r="O35" s="101"/>
      <c r="P35" s="100">
        <v>140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193</v>
      </c>
      <c r="D36" s="118"/>
      <c r="E36" s="119" t="s">
        <v>194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9">
        <v>7</v>
      </c>
      <c r="B37" s="111">
        <v>7</v>
      </c>
      <c r="C37" s="113" t="s">
        <v>196</v>
      </c>
      <c r="D37" s="114"/>
      <c r="E37" s="115" t="s">
        <v>197</v>
      </c>
      <c r="F37" s="116"/>
      <c r="G37" s="100">
        <v>6</v>
      </c>
      <c r="H37" s="101"/>
      <c r="I37" s="104" t="s">
        <v>200</v>
      </c>
      <c r="J37" s="105"/>
      <c r="K37" s="105"/>
      <c r="L37" s="101"/>
      <c r="M37" s="100">
        <v>518993726</v>
      </c>
      <c r="N37" s="105"/>
      <c r="O37" s="101"/>
      <c r="P37" s="100">
        <v>154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198</v>
      </c>
      <c r="D38" s="118"/>
      <c r="E38" s="119" t="s">
        <v>199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9">
        <v>8</v>
      </c>
      <c r="B39" s="111">
        <v>8</v>
      </c>
      <c r="C39" s="113" t="s">
        <v>201</v>
      </c>
      <c r="D39" s="114"/>
      <c r="E39" s="115" t="s">
        <v>202</v>
      </c>
      <c r="F39" s="116"/>
      <c r="G39" s="100">
        <v>6</v>
      </c>
      <c r="H39" s="101"/>
      <c r="I39" s="104" t="s">
        <v>205</v>
      </c>
      <c r="J39" s="105"/>
      <c r="K39" s="105"/>
      <c r="L39" s="101"/>
      <c r="M39" s="100">
        <v>521217406</v>
      </c>
      <c r="N39" s="105"/>
      <c r="O39" s="101"/>
      <c r="P39" s="100">
        <v>155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203</v>
      </c>
      <c r="D40" s="118"/>
      <c r="E40" s="119" t="s">
        <v>204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9">
        <v>9</v>
      </c>
      <c r="B41" s="111">
        <v>9</v>
      </c>
      <c r="C41" s="113" t="s">
        <v>206</v>
      </c>
      <c r="D41" s="114"/>
      <c r="E41" s="115" t="s">
        <v>207</v>
      </c>
      <c r="F41" s="116"/>
      <c r="G41" s="100">
        <v>6</v>
      </c>
      <c r="H41" s="101"/>
      <c r="I41" s="104" t="s">
        <v>210</v>
      </c>
      <c r="J41" s="105"/>
      <c r="K41" s="105"/>
      <c r="L41" s="101"/>
      <c r="M41" s="100">
        <v>521962566</v>
      </c>
      <c r="N41" s="105"/>
      <c r="O41" s="101"/>
      <c r="P41" s="100">
        <v>156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208</v>
      </c>
      <c r="D42" s="118"/>
      <c r="E42" s="119" t="s">
        <v>209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9">
        <v>10</v>
      </c>
      <c r="B43" s="111">
        <v>10</v>
      </c>
      <c r="C43" s="113" t="s">
        <v>175</v>
      </c>
      <c r="D43" s="114"/>
      <c r="E43" s="115" t="s">
        <v>211</v>
      </c>
      <c r="F43" s="116"/>
      <c r="G43" s="100">
        <v>5</v>
      </c>
      <c r="H43" s="101"/>
      <c r="I43" s="104" t="s">
        <v>205</v>
      </c>
      <c r="J43" s="105"/>
      <c r="K43" s="105"/>
      <c r="L43" s="101"/>
      <c r="M43" s="100">
        <v>521355740</v>
      </c>
      <c r="N43" s="105"/>
      <c r="O43" s="101"/>
      <c r="P43" s="100">
        <v>146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177</v>
      </c>
      <c r="D44" s="118"/>
      <c r="E44" s="119" t="s">
        <v>212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9">
        <v>11</v>
      </c>
      <c r="B45" s="111">
        <v>11</v>
      </c>
      <c r="C45" s="113" t="s">
        <v>201</v>
      </c>
      <c r="D45" s="114"/>
      <c r="E45" s="115" t="s">
        <v>213</v>
      </c>
      <c r="F45" s="116"/>
      <c r="G45" s="100">
        <v>4</v>
      </c>
      <c r="H45" s="101"/>
      <c r="I45" s="104" t="s">
        <v>205</v>
      </c>
      <c r="J45" s="105"/>
      <c r="K45" s="105"/>
      <c r="L45" s="101"/>
      <c r="M45" s="100">
        <v>521217413</v>
      </c>
      <c r="N45" s="105"/>
      <c r="O45" s="101"/>
      <c r="P45" s="100">
        <v>138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203</v>
      </c>
      <c r="D46" s="118"/>
      <c r="E46" s="119" t="s">
        <v>214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9">
        <v>12</v>
      </c>
      <c r="B47" s="111">
        <v>12</v>
      </c>
      <c r="C47" s="113" t="s">
        <v>215</v>
      </c>
      <c r="D47" s="114"/>
      <c r="E47" s="115" t="s">
        <v>216</v>
      </c>
      <c r="F47" s="116"/>
      <c r="G47" s="100">
        <v>4</v>
      </c>
      <c r="H47" s="101"/>
      <c r="I47" s="104" t="s">
        <v>205</v>
      </c>
      <c r="J47" s="105"/>
      <c r="K47" s="105"/>
      <c r="L47" s="101"/>
      <c r="M47" s="100">
        <v>521706559</v>
      </c>
      <c r="N47" s="105"/>
      <c r="O47" s="101"/>
      <c r="P47" s="100">
        <v>135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217</v>
      </c>
      <c r="D48" s="199"/>
      <c r="E48" s="200" t="s">
        <v>218</v>
      </c>
      <c r="F48" s="201"/>
      <c r="G48" s="180"/>
      <c r="H48" s="195"/>
      <c r="I48" s="180"/>
      <c r="J48" s="181"/>
      <c r="K48" s="181"/>
      <c r="L48" s="195"/>
      <c r="M48" s="180"/>
      <c r="N48" s="181"/>
      <c r="O48" s="195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8" t="s">
        <v>219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50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女子</v>
      </c>
      <c r="I5" s="9">
        <f>入力!Y25</f>
        <v>13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430793094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野口</v>
      </c>
      <c r="D16" s="13" t="str">
        <f>IF(入力!E8="","",入力!E8)</f>
        <v>和江</v>
      </c>
      <c r="E16" s="13" t="str">
        <f>IF(入力!C7="","",入力!C7)</f>
        <v>ノグチ</v>
      </c>
      <c r="F16" s="13" t="str">
        <f>IF(入力!E7="","",入力!E7)</f>
        <v>カズエ</v>
      </c>
      <c r="G16" s="13">
        <f>IF(入力!G7="","",入力!G7)</f>
        <v>507263533</v>
      </c>
      <c r="H16" s="13">
        <f>IF(入力!J7="","",入力!J7)</f>
        <v>16943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0808</v>
      </c>
      <c r="T16" s="13" t="str">
        <f>IF(入力!P8="","",入力!P8)</f>
        <v>千葉市中央区星久喜町942-38-102</v>
      </c>
      <c r="U16" s="13" t="str">
        <f>IF(入力!AL7="","",入力!AL7)</f>
        <v>043</v>
      </c>
      <c r="V16" s="13" t="str">
        <f>IF(入力!AK8="","",入力!AK8)</f>
        <v>261</v>
      </c>
      <c r="W16" s="13" t="str">
        <f>IF(入力!AP8="","",入力!AP8)</f>
        <v>7118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安達</v>
      </c>
      <c r="D17" s="13" t="str">
        <f>IF(入力!E10="","",入力!E10)</f>
        <v>真琴</v>
      </c>
      <c r="E17" s="13" t="str">
        <f>IF(入力!C9="","",入力!C9)</f>
        <v>アダチ</v>
      </c>
      <c r="F17" s="13" t="str">
        <f>IF(入力!E9="","",入力!E9)</f>
        <v>マコト</v>
      </c>
      <c r="G17" s="13">
        <f>IF(入力!G9="","",入力!G9)</f>
        <v>512521317</v>
      </c>
      <c r="H17" s="13">
        <f>IF(入力!J9="","",入力!J9)</f>
        <v>26995</v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0806</v>
      </c>
      <c r="T17" s="13" t="str">
        <f>IF(入力!P10="","",入力!P10)</f>
        <v>千葉市中央区宮崎1-19-1</v>
      </c>
      <c r="U17" s="13" t="str">
        <f>IF(入力!AL9="","",入力!AL9)</f>
        <v>043</v>
      </c>
      <c r="V17" s="13" t="str">
        <f>IF(入力!AK10="","",入力!AK10)</f>
        <v>264</v>
      </c>
      <c r="W17" s="13" t="str">
        <f>IF(入力!AP10="","",入力!AP10)</f>
        <v>2507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羽鳥</v>
      </c>
      <c r="D20" s="13" t="str">
        <f>IF(入力!E12="","",入力!E12)</f>
        <v>貴子</v>
      </c>
      <c r="E20" s="13" t="str">
        <f>IF(入力!C11="","",入力!C11)</f>
        <v>ハトリ</v>
      </c>
      <c r="F20" s="13" t="str">
        <f>IF(入力!E11="","",入力!E11)</f>
        <v>タカコ</v>
      </c>
      <c r="G20" s="13">
        <f>IF(入力!G11="","",入力!G11)</f>
        <v>508986357</v>
      </c>
      <c r="H20" s="13">
        <f>IF(入力!J11="","",入力!J11)</f>
        <v>26996</v>
      </c>
      <c r="I20" s="13" t="str">
        <f>IF(入力!M11="","",入力!M11)</f>
        <v/>
      </c>
      <c r="J20" s="13"/>
      <c r="K20" s="13"/>
      <c r="L20" s="13">
        <f>IF(入力!AT11="","",入力!AT11)</f>
        <v>59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0844</v>
      </c>
      <c r="T20" s="13" t="str">
        <f>IF(入力!P12="","",入力!P12)</f>
        <v>千葉市中央区千葉寺町1217-11</v>
      </c>
      <c r="U20" s="13" t="str">
        <f>IF(入力!AL11="","",入力!AL11)</f>
        <v>043</v>
      </c>
      <c r="V20" s="13" t="str">
        <f>IF(入力!AK12="","",入力!AK12)</f>
        <v>264</v>
      </c>
      <c r="W20" s="13" t="str">
        <f>IF(入力!AP12="","",入力!AP12)</f>
        <v>3210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斎藤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>
        <f>IF(入力!C21="","",入力!C21)</f>
        <v>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千葉市中央区矢作町926-1-202</v>
      </c>
      <c r="U22" s="13" t="str">
        <f>IF(入力!AL15="","",入力!AL15)</f>
        <v>043</v>
      </c>
      <c r="V22" s="13" t="str">
        <f>IF(入力!AK16="","",入力!AK16)</f>
        <v>225</v>
      </c>
      <c r="W22" s="13" t="str">
        <f>IF(入力!AP16="","",入力!AP16)</f>
        <v>1771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羽鳥</v>
      </c>
      <c r="D23" s="13" t="str">
        <f>IF(入力!$E$14="","",入力!$E$14)</f>
        <v>貴子</v>
      </c>
      <c r="E23" s="13" t="str">
        <f>IF(入力!$C$13="","",入力!$C$13)</f>
        <v>ハトリ</v>
      </c>
      <c r="F23" s="13" t="str">
        <f>IF(入力!$E$13="","",入力!$E$13)</f>
        <v>タカコ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児島</v>
      </c>
      <c r="D24" s="54" t="str">
        <f>VLOOKUP($B$51,$A$53:$F$352,4)</f>
        <v>怜奈</v>
      </c>
      <c r="E24" s="54" t="str">
        <f>VLOOKUP($B$51,$A$53:$F$352,5)</f>
        <v>コジマ</v>
      </c>
      <c r="F24" s="54" t="str">
        <f>VLOOKUP($B$51,$A$53:$F$352,6)</f>
        <v>レナ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児島</v>
      </c>
      <c r="D53" s="13" t="str">
        <f>IF(入力!E26="","",入力!E26)</f>
        <v>怜奈</v>
      </c>
      <c r="E53" s="13" t="str">
        <f>IF(入力!C25="","",入力!C25)</f>
        <v>コジマ</v>
      </c>
      <c r="F53" s="13" t="str">
        <f>IF(入力!E25="","",入力!E25)</f>
        <v>レナ</v>
      </c>
      <c r="G53" s="13">
        <f>IF(入力!M25="","",入力!M25)</f>
        <v>518853853</v>
      </c>
      <c r="H53" s="13" t="str">
        <f>IF(入力!I25="","",入力!I25)</f>
        <v>千葉市立宮崎小学校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佐々木</v>
      </c>
      <c r="D54" s="13" t="str">
        <f>IF(入力!E28="","",入力!E28)</f>
        <v>詩織</v>
      </c>
      <c r="E54" s="13" t="str">
        <f>IF(入力!C27="","",入力!C27)</f>
        <v>ササキ</v>
      </c>
      <c r="F54" s="13" t="str">
        <f>IF(入力!E27="","",入力!E27)</f>
        <v>シオリ</v>
      </c>
      <c r="G54" s="13">
        <f>IF(入力!M27="","",入力!M27)</f>
        <v>518077204</v>
      </c>
      <c r="H54" s="13" t="str">
        <f>IF(入力!I27="","",入力!I27)</f>
        <v>千葉市立宮崎小学校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鳥田</v>
      </c>
      <c r="D55" s="13" t="str">
        <f>IF(入力!E30="","",入力!E30)</f>
        <v>彩夏</v>
      </c>
      <c r="E55" s="13" t="str">
        <f>IF(入力!C29="","",入力!C29)</f>
        <v>トリタ</v>
      </c>
      <c r="F55" s="13" t="str">
        <f>IF(入力!E29="","",入力!E29)</f>
        <v>サヤカ</v>
      </c>
      <c r="G55" s="13">
        <f>IF(入力!M29="","",入力!M29)</f>
        <v>521485058</v>
      </c>
      <c r="H55" s="13" t="str">
        <f>IF(入力!I29="","",入力!I29)</f>
        <v>千葉市立都小学校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児島</v>
      </c>
      <c r="D56" s="13" t="str">
        <f>IF(入力!E32="","",入力!E32)</f>
        <v>由奈</v>
      </c>
      <c r="E56" s="13" t="str">
        <f>IF(入力!C31="","",入力!C31)</f>
        <v>コジマ</v>
      </c>
      <c r="F56" s="13" t="str">
        <f>IF(入力!E31="","",入力!E31)</f>
        <v>ユナ</v>
      </c>
      <c r="G56" s="13">
        <f>IF(入力!M31="","",入力!M31)</f>
        <v>518993733</v>
      </c>
      <c r="H56" s="13" t="str">
        <f>IF(入力!I31="","",入力!I31)</f>
        <v>千葉市立宮崎小学校</v>
      </c>
      <c r="I56" s="13">
        <f>IF(入力!G31="","",入力!G31)</f>
        <v>4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和田</v>
      </c>
      <c r="D57" s="13" t="str">
        <f>IF(入力!E34="","",入力!E34)</f>
        <v>美月</v>
      </c>
      <c r="E57" s="13" t="str">
        <f>IF(入力!C33="","",入力!C33)</f>
        <v>ワダ</v>
      </c>
      <c r="F57" s="13" t="str">
        <f>IF(入力!E33="","",入力!E33)</f>
        <v>ミヅキ</v>
      </c>
      <c r="G57" s="13">
        <f>IF(入力!M33="","",入力!M33)</f>
        <v>519062179</v>
      </c>
      <c r="H57" s="13" t="str">
        <f>IF(入力!I33="","",入力!I33)</f>
        <v>千葉市立都小学校</v>
      </c>
      <c r="I57" s="13">
        <f>IF(入力!G33="","",入力!G33)</f>
        <v>4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田中</v>
      </c>
      <c r="D58" s="13" t="str">
        <f>IF(入力!E36="","",入力!E36)</f>
        <v>薫</v>
      </c>
      <c r="E58" s="13" t="str">
        <f>IF(入力!C35="","",入力!C35)</f>
        <v>タナカ</v>
      </c>
      <c r="F58" s="13" t="str">
        <f>IF(入力!E35="","",入力!E35)</f>
        <v>カオル</v>
      </c>
      <c r="G58" s="13">
        <f>IF(入力!M35="","",入力!M35)</f>
        <v>519062162</v>
      </c>
      <c r="H58" s="13" t="str">
        <f>IF(入力!I35="","",入力!I35)</f>
        <v>千葉市立大森小学校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泉</v>
      </c>
      <c r="D59" s="13" t="str">
        <f>IF(入力!E38="","",入力!E38)</f>
        <v>美璃愛</v>
      </c>
      <c r="E59" s="13" t="str">
        <f>IF(入力!C37="","",入力!C37)</f>
        <v>イズミ</v>
      </c>
      <c r="F59" s="13" t="str">
        <f>IF(入力!E37="","",入力!E37)</f>
        <v>ミリア</v>
      </c>
      <c r="G59" s="13">
        <f>IF(入力!M37="","",入力!M37)</f>
        <v>518993726</v>
      </c>
      <c r="H59" s="13" t="str">
        <f>IF(入力!I37="","",入力!I37)</f>
        <v>市原市立辰巳台西小学校</v>
      </c>
      <c r="I59" s="13">
        <f>IF(入力!G37="","",入力!G37)</f>
        <v>6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長谷部</v>
      </c>
      <c r="D60" s="13" t="str">
        <f>IF(入力!E40="","",入力!E40)</f>
        <v>亜澄</v>
      </c>
      <c r="E60" s="13" t="str">
        <f>IF(入力!C39="","",入力!C39)</f>
        <v>ハセベ</v>
      </c>
      <c r="F60" s="13" t="str">
        <f>IF(入力!E39="","",入力!E39)</f>
        <v>アズミ</v>
      </c>
      <c r="G60" s="13">
        <f>IF(入力!M39="","",入力!M39)</f>
        <v>521217406</v>
      </c>
      <c r="H60" s="13" t="str">
        <f>IF(入力!I39="","",入力!I39)</f>
        <v>千葉市立都小学校</v>
      </c>
      <c r="I60" s="13">
        <f>IF(入力!G39="","",入力!G39)</f>
        <v>6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八尋</v>
      </c>
      <c r="D61" s="13" t="str">
        <f>IF(入力!E42="","",入力!E42)</f>
        <v>瑞帆</v>
      </c>
      <c r="E61" s="13" t="str">
        <f>IF(入力!C41="","",入力!C41)</f>
        <v>ヤヒロ</v>
      </c>
      <c r="F61" s="13" t="str">
        <f>IF(入力!E41="","",入力!E41)</f>
        <v>ミヅホ</v>
      </c>
      <c r="G61" s="13">
        <f>IF(入力!M41="","",入力!M41)</f>
        <v>521962566</v>
      </c>
      <c r="H61" s="13" t="str">
        <f>IF(入力!I41="","",入力!I41)</f>
        <v>千葉市立松が丘小学校</v>
      </c>
      <c r="I61" s="13">
        <f>IF(入力!G41="","",入力!G41)</f>
        <v>6</v>
      </c>
      <c r="J61" s="13">
        <f>IF(入力!P41="","",入力!P41)</f>
        <v>156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佐々木</v>
      </c>
      <c r="D62" s="13" t="str">
        <f>IF(入力!E44="","",入力!E44)</f>
        <v>明衣</v>
      </c>
      <c r="E62" s="13" t="str">
        <f>IF(入力!C43="","",入力!C43)</f>
        <v>ササキ</v>
      </c>
      <c r="F62" s="13" t="str">
        <f>IF(入力!E43="","",入力!E43)</f>
        <v>メイ</v>
      </c>
      <c r="G62" s="13">
        <f>IF(入力!M43="","",入力!M43)</f>
        <v>521355740</v>
      </c>
      <c r="H62" s="13" t="str">
        <f>IF(入力!I43="","",入力!I43)</f>
        <v>千葉市立都小学校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長谷部</v>
      </c>
      <c r="D63" s="13" t="str">
        <f>IF(入力!E46="","",入力!E46)</f>
        <v>苑美</v>
      </c>
      <c r="E63" s="13" t="str">
        <f>IF(入力!C45="","",入力!C45)</f>
        <v>ハセベ</v>
      </c>
      <c r="F63" s="13" t="str">
        <f>IF(入力!E45="","",入力!E45)</f>
        <v>ソノミ</v>
      </c>
      <c r="G63" s="13">
        <f>IF(入力!M45="","",入力!M45)</f>
        <v>521217413</v>
      </c>
      <c r="H63" s="13" t="str">
        <f>IF(入力!I45="","",入力!I45)</f>
        <v>千葉市立都小学校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伊藤</v>
      </c>
      <c r="D64" s="13" t="str">
        <f>IF(入力!E48="","",入力!E48)</f>
        <v>心晴</v>
      </c>
      <c r="E64" s="13" t="str">
        <f>IF(入力!C47="","",入力!C47)</f>
        <v>イトウ</v>
      </c>
      <c r="F64" s="13" t="str">
        <f>IF(入力!E47="","",入力!E47)</f>
        <v>コハル</v>
      </c>
      <c r="G64" s="13">
        <f>IF(入力!M47="","",入力!M47)</f>
        <v>521706559</v>
      </c>
      <c r="H64" s="13" t="str">
        <f>IF(入力!I47="","",入力!I47)</f>
        <v>千葉市立都小学校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2022-05-21T06:10:49Z</cp:lastPrinted>
  <dcterms:created xsi:type="dcterms:W3CDTF">2014-04-05T09:56:00Z</dcterms:created>
  <dcterms:modified xsi:type="dcterms:W3CDTF">2022-05-22T09:01:16Z</dcterms:modified>
</cp:coreProperties>
</file>