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<sst xmlns="http://schemas.openxmlformats.org/spreadsheetml/2006/main" count="432" uniqueCount="295">
  <si>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</si>
  <si>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</si>
  <si>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</si>
  <si>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</si>
  <si>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</si>
  <si>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</si>
  <si>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</si>
  <si>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</si>
  <si>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</si>
  <si>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</si>
  <si>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</si>
  <si>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</si>
  <si>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</si>
  <si>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</si>
  <si>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</si>
  <si>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</si>
  <si>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</si>
  <si>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</si>
  <si>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</si>
  <si>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</si>
  <si>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</si>
  <si>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</si>
  <si>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</si>
  <si>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</si>
  <si>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</si>
  <si>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</si>
  <si>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</si>
  <si>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</si>
  <si>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</si>
  <si>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</si>
  <si>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</si>
  <si>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</si>
  <si>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</si>
  <si>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</si>
  <si>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</si>
  <si>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</si>
  <si>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</si>
  <si>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</si>
  <si>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</si>
  <si>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</si>
  <si>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</si>
  <si>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</si>
  <si>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</si>
  <si>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</si>
  <si>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</si>
  <si>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</si>
  <si>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</si>
  <si>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</si>
  <si>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</si>
  <si>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</si>
  <si>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</si>
  <si>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</si>
  <si>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</si>
  <si>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</si>
  <si>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</si>
  <si>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</si>
  <si>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</si>
  <si>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</si>
  <si>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</si>
  <si>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</si>
  <si>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</si>
  <si>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</si>
  <si>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</si>
  <si>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</si>
  <si>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</si>
  <si>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</si>
  <si>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</si>
  <si>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</si>
  <si>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</si>
  <si>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</si>
  <si>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</si>
  <si>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</si>
  <si>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</si>
  <si>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</si>
  <si>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</si>
  <si>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</si>
  <si>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</si>
  <si>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</si>
  <si>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</si>
  <si>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</si>
  <si>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</si>
  <si>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</si>
  <si>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</si>
  <si>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</si>
  <si>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</si>
  <si>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</si>
  <si>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</si>
  <si>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</si>
  <si>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</si>
  <si>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</si>
  <si>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</si>
  <si>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</si>
  <si>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</si>
  <si>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</si>
  <si>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</si>
  <si>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</si>
  <si>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</si>
  <si>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</si>
  <si>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</si>
  <si>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</si>
  <si>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</si>
  <si>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</si>
  <si>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</si>
  <si>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</si>
  <si>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</si>
  <si>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</si>
  <si>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</si>
  <si>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</si>
  <si>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</si>
  <si>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</si>
  <si>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</si>
  <si>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</si>
  <si>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</si>
  <si>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</si>
  <si>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</si>
  <si>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</si>
  <si>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</si>
  <si>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</si>
  <si>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</si>
  <si>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</si>
  <si>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</si>
  <si>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</si>
  <si>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</si>
  <si>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</si>
  <si>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</si>
  <si>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</si>
  <si>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</si>
  <si>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</si>
  <si>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</si>
  <si>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</si>
  <si>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</si>
  <si>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</si>
  <si>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</si>
  <si>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</si>
  <si>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</si>
  <si>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</si>
  <si>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</si>
  <si>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</si>
  <si>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</si>
  <si>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</si>
  <si>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</si>
  <si>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</si>
  <si>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</si>
  <si>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</si>
  <si>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</si>
  <si>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</si>
  <si>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</si>
  <si>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</si>
  <si>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</si>
  <si>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</si>
  <si>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</si>
  <si>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</si>
  <si>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</si>
  <si>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</si>
  <si>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</si>
  <si>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</si>
  <si>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</si>
  <si>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</si>
  <si>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</si>
  <si>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</si>
  <si>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</si>
  <si>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</si>
  <si>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</si>
  <si>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</si>
  <si>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</si>
  <si>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</si>
  <si>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</si>
  <si>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</si>
  <si>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</si>
  <si>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</si>
  <si>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</si>
  <si>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</si>
  <si>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</si>
  <si>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</si>
  <si>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</si>
  <si>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</si>
  <si>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</si>
  <si>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</si>
  <si>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</si>
  <si>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</si>
  <si>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</si>
  <si>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</si>
  <si>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</si>
  <si>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</si>
  <si>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</si>
  <si>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</si>
  <si>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</si>
  <si>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</si>
  <si>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</si>
  <si>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</si>
  <si>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</si>
  <si>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</si>
  <si>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</si>
  <si>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</si>
  <si>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</si>
  <si>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</si>
  <si>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</si>
  <si>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</si>
  <si>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</si>
  <si>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</si>
  <si>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</si>
  <si>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</si>
  <si>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ツバキジュニア</t>
    <phoneticPr fontId="2"/>
  </si>
  <si>
    <t>つばきジュニア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</si>
  <si>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</si>
  <si>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</si>
  <si>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</si>
  <si>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</si>
  <si>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</si>
  <si>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</si>
  <si>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</si>
  <si>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</si>
  <si>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</si>
  <si>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</si>
  <si>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</si>
  <si>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</si>
  <si>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260</t>
    <phoneticPr fontId="2"/>
  </si>
  <si>
    <t>0042</t>
    <phoneticPr fontId="2"/>
  </si>
  <si>
    <t>千葉市中央区椿森3-6-14</t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</si>
  <si>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</si>
  <si>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</si>
  <si>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</si>
  <si>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</si>
  <si>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260</t>
    <phoneticPr fontId="2"/>
  </si>
  <si>
    <t>0042</t>
    <phoneticPr fontId="2"/>
  </si>
  <si>
    <t>043</t>
    <phoneticPr fontId="2"/>
  </si>
  <si>
    <t>287</t>
    <phoneticPr fontId="2"/>
  </si>
  <si>
    <t>7765</t>
    <phoneticPr fontId="2"/>
  </si>
  <si>
    <t>261</t>
    <phoneticPr fontId="2"/>
  </si>
  <si>
    <t>0026</t>
    <phoneticPr fontId="2"/>
  </si>
  <si>
    <t>千葉市美浜区幕張西5-11-13</t>
    <phoneticPr fontId="2"/>
  </si>
  <si>
    <t>350</t>
    <phoneticPr fontId="2"/>
  </si>
  <si>
    <t>5280</t>
    <phoneticPr fontId="2"/>
  </si>
  <si>
    <t>0026</t>
    <phoneticPr fontId="2"/>
  </si>
  <si>
    <t>7765</t>
    <phoneticPr fontId="2"/>
  </si>
  <si>
    <t>ポジティブに今までのベスト８以上を引き継ぎ練習通りのプレーをする！
どのチームよりも元気よく走り回ることを誓います！</t>
    <rPh sb="6" eb="7">
      <t>イマ</t>
    </rPh>
    <rPh sb="14" eb="16">
      <t>イジョウ</t>
    </rPh>
    <rPh sb="17" eb="18">
      <t>ヒ</t>
    </rPh>
    <rPh sb="19" eb="20">
      <t>ツ</t>
    </rPh>
    <rPh sb="21" eb="23">
      <t>レンシュウ</t>
    </rPh>
    <rPh sb="23" eb="24">
      <t>ドオ</t>
    </rPh>
    <rPh sb="42" eb="44">
      <t>ゲンキ</t>
    </rPh>
    <rPh sb="46" eb="47">
      <t>ハシ</t>
    </rPh>
    <rPh sb="48" eb="49">
      <t>マワ</t>
    </rPh>
    <rPh sb="53" eb="54">
      <t>チカ</t>
    </rPh>
    <phoneticPr fontId="2"/>
  </si>
  <si>
    <t>砂川</t>
    <rPh sb="0" eb="2">
      <t>スナカワ</t>
    </rPh>
    <phoneticPr fontId="2"/>
  </si>
  <si>
    <t>里見</t>
    <rPh sb="0" eb="2">
      <t>サトミ</t>
    </rPh>
    <phoneticPr fontId="2"/>
  </si>
  <si>
    <t>ひなた</t>
    <phoneticPr fontId="2"/>
  </si>
  <si>
    <t>五十嵐</t>
    <rPh sb="0" eb="3">
      <t>イガラシ</t>
    </rPh>
    <phoneticPr fontId="2"/>
  </si>
  <si>
    <t>今野</t>
    <rPh sb="0" eb="2">
      <t>コンノ</t>
    </rPh>
    <phoneticPr fontId="2"/>
  </si>
  <si>
    <t>種谷</t>
    <rPh sb="0" eb="2">
      <t>タネヤ</t>
    </rPh>
    <phoneticPr fontId="2"/>
  </si>
  <si>
    <t>片岡</t>
    <rPh sb="0" eb="2">
      <t>カタオカ</t>
    </rPh>
    <phoneticPr fontId="2"/>
  </si>
  <si>
    <t>カタオカ</t>
    <phoneticPr fontId="2"/>
  </si>
  <si>
    <t>トウコ</t>
    <phoneticPr fontId="2"/>
  </si>
  <si>
    <t>ヒナタ</t>
    <phoneticPr fontId="2"/>
  </si>
  <si>
    <t>ユウ</t>
    <phoneticPr fontId="2"/>
  </si>
  <si>
    <t>ハナ</t>
    <phoneticPr fontId="2"/>
  </si>
  <si>
    <t>クルミ</t>
    <phoneticPr fontId="2"/>
  </si>
  <si>
    <t>ユア</t>
    <phoneticPr fontId="2"/>
  </si>
  <si>
    <t>チサト</t>
    <phoneticPr fontId="2"/>
  </si>
  <si>
    <t>ココナ</t>
    <phoneticPr fontId="2"/>
  </si>
  <si>
    <t>サイトウ</t>
    <phoneticPr fontId="2"/>
  </si>
  <si>
    <t>ミサキ</t>
    <phoneticPr fontId="2"/>
  </si>
  <si>
    <t>リオ</t>
    <phoneticPr fontId="2"/>
  </si>
  <si>
    <t>アイリ</t>
    <phoneticPr fontId="2"/>
  </si>
  <si>
    <t>チカゲ</t>
    <phoneticPr fontId="2"/>
  </si>
  <si>
    <t>スナカワ</t>
    <phoneticPr fontId="2"/>
  </si>
  <si>
    <t>サトミ</t>
    <phoneticPr fontId="2"/>
  </si>
  <si>
    <t>イガラシ</t>
    <phoneticPr fontId="2"/>
  </si>
  <si>
    <t>塔子</t>
    <rPh sb="0" eb="1">
      <t>トウ</t>
    </rPh>
    <rPh sb="1" eb="2">
      <t>コ</t>
    </rPh>
    <phoneticPr fontId="2"/>
  </si>
  <si>
    <t>優</t>
    <rPh sb="0" eb="1">
      <t>ユウ</t>
    </rPh>
    <phoneticPr fontId="2"/>
  </si>
  <si>
    <t>コンノ</t>
    <phoneticPr fontId="2"/>
  </si>
  <si>
    <t>羽菜</t>
    <rPh sb="0" eb="1">
      <t>ハネ</t>
    </rPh>
    <rPh sb="1" eb="2">
      <t>ナ</t>
    </rPh>
    <phoneticPr fontId="2"/>
  </si>
  <si>
    <t>タネヤ</t>
    <phoneticPr fontId="2"/>
  </si>
  <si>
    <t>来瞳</t>
    <rPh sb="0" eb="1">
      <t>ク</t>
    </rPh>
    <rPh sb="1" eb="2">
      <t>ヒトミ</t>
    </rPh>
    <phoneticPr fontId="2"/>
  </si>
  <si>
    <t>吉田</t>
    <rPh sb="0" eb="2">
      <t>ヨシダ</t>
    </rPh>
    <phoneticPr fontId="2"/>
  </si>
  <si>
    <t>ヨシダ</t>
    <phoneticPr fontId="2"/>
  </si>
  <si>
    <t>佑愛</t>
    <rPh sb="0" eb="1">
      <t>ユウ</t>
    </rPh>
    <rPh sb="1" eb="2">
      <t>アイ</t>
    </rPh>
    <phoneticPr fontId="2"/>
  </si>
  <si>
    <t>土本</t>
    <rPh sb="0" eb="2">
      <t>ツチモト</t>
    </rPh>
    <phoneticPr fontId="2"/>
  </si>
  <si>
    <t>千里</t>
    <rPh sb="0" eb="2">
      <t>チサト</t>
    </rPh>
    <phoneticPr fontId="2"/>
  </si>
  <si>
    <t>ツチモト</t>
    <phoneticPr fontId="2"/>
  </si>
  <si>
    <t>心菜</t>
    <rPh sb="0" eb="1">
      <t>ココロ</t>
    </rPh>
    <rPh sb="1" eb="2">
      <t>ナ</t>
    </rPh>
    <phoneticPr fontId="2"/>
  </si>
  <si>
    <t>齋藤</t>
    <rPh sb="0" eb="2">
      <t>サイトウ</t>
    </rPh>
    <phoneticPr fontId="2"/>
  </si>
  <si>
    <t>美紗希</t>
    <rPh sb="0" eb="1">
      <t>ミ</t>
    </rPh>
    <rPh sb="1" eb="2">
      <t>シャ</t>
    </rPh>
    <rPh sb="2" eb="3">
      <t>ノゾミ</t>
    </rPh>
    <phoneticPr fontId="2"/>
  </si>
  <si>
    <t>田巻</t>
    <rPh sb="0" eb="2">
      <t>タマキ</t>
    </rPh>
    <phoneticPr fontId="2"/>
  </si>
  <si>
    <t>タマキ</t>
    <phoneticPr fontId="2"/>
  </si>
  <si>
    <t>里桜</t>
    <rPh sb="0" eb="1">
      <t>リ</t>
    </rPh>
    <rPh sb="1" eb="2">
      <t>サクラ</t>
    </rPh>
    <phoneticPr fontId="2"/>
  </si>
  <si>
    <t>ヤマノイ</t>
    <phoneticPr fontId="2"/>
  </si>
  <si>
    <t>愛莉</t>
    <rPh sb="0" eb="1">
      <t>アイ</t>
    </rPh>
    <rPh sb="1" eb="2">
      <t>リ</t>
    </rPh>
    <phoneticPr fontId="2"/>
  </si>
  <si>
    <t>山ノ井</t>
    <rPh sb="0" eb="1">
      <t>ヤマ</t>
    </rPh>
    <rPh sb="2" eb="3">
      <t>イ</t>
    </rPh>
    <phoneticPr fontId="2"/>
  </si>
  <si>
    <t>誓華</t>
    <rPh sb="0" eb="1">
      <t>チカ</t>
    </rPh>
    <rPh sb="1" eb="2">
      <t>ハナ</t>
    </rPh>
    <phoneticPr fontId="2"/>
  </si>
  <si>
    <t>小田島</t>
    <rPh sb="0" eb="3">
      <t>オダジマ</t>
    </rPh>
    <phoneticPr fontId="2"/>
  </si>
  <si>
    <t>オダジマ</t>
    <phoneticPr fontId="2"/>
  </si>
  <si>
    <t>北貝塚小</t>
    <rPh sb="0" eb="1">
      <t>キタ</t>
    </rPh>
    <rPh sb="1" eb="3">
      <t>カイヅカ</t>
    </rPh>
    <rPh sb="3" eb="4">
      <t>ショウ</t>
    </rPh>
    <phoneticPr fontId="2"/>
  </si>
  <si>
    <t>轟町小</t>
    <rPh sb="0" eb="1">
      <t>トドロキ</t>
    </rPh>
    <rPh sb="1" eb="2">
      <t>マチ</t>
    </rPh>
    <rPh sb="2" eb="3">
      <t>ショウ</t>
    </rPh>
    <phoneticPr fontId="2"/>
  </si>
  <si>
    <t>飯山満小</t>
    <rPh sb="0" eb="1">
      <t>メシ</t>
    </rPh>
    <rPh sb="1" eb="2">
      <t>ヤマ</t>
    </rPh>
    <rPh sb="2" eb="3">
      <t>マン</t>
    </rPh>
    <rPh sb="3" eb="4">
      <t>ショウ</t>
    </rPh>
    <phoneticPr fontId="2"/>
  </si>
  <si>
    <t>磯辺小</t>
    <rPh sb="0" eb="2">
      <t>イソベ</t>
    </rPh>
    <rPh sb="2" eb="3">
      <t>ショウ</t>
    </rPh>
    <phoneticPr fontId="2"/>
  </si>
  <si>
    <t>幸町第三小</t>
    <rPh sb="0" eb="2">
      <t>サイワイチョウ</t>
    </rPh>
    <rPh sb="2" eb="3">
      <t>ダイ</t>
    </rPh>
    <rPh sb="3" eb="4">
      <t>サン</t>
    </rPh>
    <rPh sb="4" eb="5">
      <t>ショウ</t>
    </rPh>
    <phoneticPr fontId="2"/>
  </si>
  <si>
    <t>弥生小</t>
    <rPh sb="0" eb="2">
      <t>ヤヨイ</t>
    </rPh>
    <rPh sb="2" eb="3">
      <t>ショウ</t>
    </rPh>
    <phoneticPr fontId="2"/>
  </si>
  <si>
    <t>花園小</t>
    <rPh sb="0" eb="2">
      <t>ハナゾノ</t>
    </rPh>
    <rPh sb="2" eb="3">
      <t>ショウ</t>
    </rPh>
    <phoneticPr fontId="2"/>
  </si>
  <si>
    <t>宮崎小</t>
    <rPh sb="0" eb="2">
      <t>ミヤザキ</t>
    </rPh>
    <rPh sb="2" eb="3">
      <t>ショウ</t>
    </rPh>
    <phoneticPr fontId="2"/>
  </si>
  <si>
    <t>検見川小</t>
    <rPh sb="0" eb="3">
      <t>ケミガワ</t>
    </rPh>
    <rPh sb="3" eb="4">
      <t>ショウ</t>
    </rPh>
    <phoneticPr fontId="2"/>
  </si>
  <si>
    <t>大穴小</t>
    <rPh sb="0" eb="2">
      <t>オオアナ</t>
    </rPh>
    <rPh sb="2" eb="3">
      <t>ショウ</t>
    </rPh>
    <phoneticPr fontId="2"/>
  </si>
  <si>
    <t>①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</si>
</sst>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0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202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203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430830189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22003</v>
      </c>
      <c r="K5" s="145"/>
      <c r="L5" s="145"/>
      <c r="M5" s="145"/>
      <c r="N5" s="145"/>
      <c r="O5" s="145"/>
      <c r="P5" s="197" t="s">
        <v>200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201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204</v>
      </c>
      <c r="D7" s="135"/>
      <c r="E7" s="110" t="s">
        <v>205</v>
      </c>
      <c r="F7" s="111"/>
      <c r="G7" s="92">
        <v>507174799</v>
      </c>
      <c r="H7" s="92"/>
      <c r="I7" s="92"/>
      <c r="J7" s="92">
        <v>18442</v>
      </c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56">
        <v>59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208</v>
      </c>
      <c r="D9" s="135"/>
      <c r="E9" s="110" t="s">
        <v>209</v>
      </c>
      <c r="F9" s="111"/>
      <c r="G9" s="92">
        <v>507162688</v>
      </c>
      <c r="H9" s="92"/>
      <c r="I9" s="92"/>
      <c r="J9" s="92">
        <v>18441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225</v>
      </c>
      <c r="AM9" s="146"/>
      <c r="AN9" s="146"/>
      <c r="AO9" s="146"/>
      <c r="AP9" s="146"/>
      <c r="AQ9" s="146"/>
      <c r="AR9" s="146"/>
      <c r="AS9" s="59" t="s">
        <v>194</v>
      </c>
      <c r="AT9" s="257">
        <v>48</v>
      </c>
    </row>
    <row r="10" spans="1:51" ht="18" customHeight="1">
      <c r="A10" s="99"/>
      <c r="B10" s="100"/>
      <c r="C10" s="137" t="s">
        <v>210</v>
      </c>
      <c r="D10" s="138"/>
      <c r="E10" s="139" t="s">
        <v>211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226</v>
      </c>
      <c r="AL10" s="150"/>
      <c r="AM10" s="150"/>
      <c r="AN10" s="150"/>
      <c r="AO10" s="60" t="s">
        <v>195</v>
      </c>
      <c r="AP10" s="150" t="s">
        <v>227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212</v>
      </c>
      <c r="D11" s="135"/>
      <c r="E11" s="110" t="s">
        <v>213</v>
      </c>
      <c r="F11" s="111"/>
      <c r="G11" s="92">
        <v>507162852</v>
      </c>
      <c r="H11" s="92"/>
      <c r="I11" s="92"/>
      <c r="J11" s="92">
        <v>18444</v>
      </c>
      <c r="K11" s="92"/>
      <c r="L11" s="92"/>
      <c r="M11" s="92"/>
      <c r="N11" s="92"/>
      <c r="O11" s="92"/>
      <c r="P11" s="89" t="s">
        <v>72</v>
      </c>
      <c r="Q11" s="90"/>
      <c r="R11" s="108" t="s">
        <v>228</v>
      </c>
      <c r="S11" s="108"/>
      <c r="T11" s="108"/>
      <c r="U11" s="108"/>
      <c r="V11" s="50" t="s">
        <v>73</v>
      </c>
      <c r="W11" s="107" t="s">
        <v>229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225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51</v>
      </c>
    </row>
    <row r="12" spans="1:51" ht="18" customHeight="1">
      <c r="A12" s="99"/>
      <c r="B12" s="100"/>
      <c r="C12" s="137" t="s">
        <v>214</v>
      </c>
      <c r="D12" s="138"/>
      <c r="E12" s="139" t="s">
        <v>215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231</v>
      </c>
      <c r="AL12" s="150"/>
      <c r="AM12" s="150"/>
      <c r="AN12" s="150"/>
      <c r="AO12" s="60" t="s">
        <v>195</v>
      </c>
      <c r="AP12" s="150" t="s">
        <v>232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212</v>
      </c>
      <c r="D13" s="135"/>
      <c r="E13" s="110" t="s">
        <v>213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214</v>
      </c>
      <c r="D14" s="138"/>
      <c r="E14" s="139" t="s">
        <v>215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208</v>
      </c>
      <c r="D15" s="135"/>
      <c r="E15" s="110" t="s">
        <v>209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233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47</v>
      </c>
    </row>
    <row r="16" spans="1:51" ht="18" customHeight="1">
      <c r="A16" s="99"/>
      <c r="B16" s="100"/>
      <c r="C16" s="137" t="s">
        <v>210</v>
      </c>
      <c r="D16" s="138"/>
      <c r="E16" s="139" t="s">
        <v>211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226</v>
      </c>
      <c r="AL16" s="150"/>
      <c r="AM16" s="150"/>
      <c r="AN16" s="150"/>
      <c r="AO16" s="60" t="s">
        <v>195</v>
      </c>
      <c r="AP16" s="150" t="s">
        <v>234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千葉市中央区椿森5-12-16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043-287-7765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8564</v>
      </c>
      <c r="F21" s="78"/>
      <c r="G21" s="78">
        <v>3032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294</v>
      </c>
      <c r="C25" s="134" t="s">
        <v>257</v>
      </c>
      <c r="D25" s="135"/>
      <c r="E25" s="110" t="s">
        <v>244</v>
      </c>
      <c r="F25" s="111"/>
      <c r="G25" s="121">
        <v>5</v>
      </c>
      <c r="H25" s="117"/>
      <c r="I25" s="115" t="s">
        <v>285</v>
      </c>
      <c r="J25" s="116"/>
      <c r="K25" s="116"/>
      <c r="L25" s="117"/>
      <c r="M25" s="121">
        <v>514425955</v>
      </c>
      <c r="N25" s="116"/>
      <c r="O25" s="117"/>
      <c r="P25" s="121">
        <v>155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236</v>
      </c>
      <c r="D26" s="138"/>
      <c r="E26" s="139" t="s">
        <v>260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258</v>
      </c>
      <c r="D27" s="135"/>
      <c r="E27" s="110" t="s">
        <v>245</v>
      </c>
      <c r="F27" s="111"/>
      <c r="G27" s="121">
        <v>5</v>
      </c>
      <c r="H27" s="117"/>
      <c r="I27" s="115" t="s">
        <v>288</v>
      </c>
      <c r="J27" s="116"/>
      <c r="K27" s="116"/>
      <c r="L27" s="117"/>
      <c r="M27" s="121">
        <v>514459502</v>
      </c>
      <c r="N27" s="116"/>
      <c r="O27" s="117"/>
      <c r="P27" s="121">
        <v>140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237</v>
      </c>
      <c r="D28" s="138"/>
      <c r="E28" s="139" t="s">
        <v>238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259</v>
      </c>
      <c r="D29" s="135"/>
      <c r="E29" s="110" t="s">
        <v>246</v>
      </c>
      <c r="F29" s="111"/>
      <c r="G29" s="121">
        <v>5</v>
      </c>
      <c r="H29" s="117"/>
      <c r="I29" s="115" t="s">
        <v>287</v>
      </c>
      <c r="J29" s="116"/>
      <c r="K29" s="116"/>
      <c r="L29" s="117"/>
      <c r="M29" s="121">
        <v>513386195</v>
      </c>
      <c r="N29" s="116"/>
      <c r="O29" s="117"/>
      <c r="P29" s="121">
        <v>145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239</v>
      </c>
      <c r="D30" s="138"/>
      <c r="E30" s="139" t="s">
        <v>261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262</v>
      </c>
      <c r="D31" s="135"/>
      <c r="E31" s="110" t="s">
        <v>247</v>
      </c>
      <c r="F31" s="111"/>
      <c r="G31" s="121">
        <v>5</v>
      </c>
      <c r="H31" s="117"/>
      <c r="I31" s="115" t="s">
        <v>286</v>
      </c>
      <c r="J31" s="116"/>
      <c r="K31" s="116"/>
      <c r="L31" s="117"/>
      <c r="M31" s="121">
        <v>512162156</v>
      </c>
      <c r="N31" s="116"/>
      <c r="O31" s="117"/>
      <c r="P31" s="121">
        <v>163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240</v>
      </c>
      <c r="D32" s="138"/>
      <c r="E32" s="139" t="s">
        <v>263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264</v>
      </c>
      <c r="D33" s="135"/>
      <c r="E33" s="110" t="s">
        <v>248</v>
      </c>
      <c r="F33" s="111"/>
      <c r="G33" s="121">
        <v>5</v>
      </c>
      <c r="H33" s="117"/>
      <c r="I33" s="115" t="s">
        <v>289</v>
      </c>
      <c r="J33" s="116"/>
      <c r="K33" s="116"/>
      <c r="L33" s="117"/>
      <c r="M33" s="121">
        <v>514444915</v>
      </c>
      <c r="N33" s="116"/>
      <c r="O33" s="117"/>
      <c r="P33" s="121">
        <v>156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241</v>
      </c>
      <c r="D34" s="138"/>
      <c r="E34" s="139" t="s">
        <v>265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267</v>
      </c>
      <c r="D35" s="135"/>
      <c r="E35" s="110" t="s">
        <v>249</v>
      </c>
      <c r="F35" s="111"/>
      <c r="G35" s="121">
        <v>5</v>
      </c>
      <c r="H35" s="117"/>
      <c r="I35" s="115" t="s">
        <v>290</v>
      </c>
      <c r="J35" s="116"/>
      <c r="K35" s="116"/>
      <c r="L35" s="117"/>
      <c r="M35" s="121">
        <v>512924987</v>
      </c>
      <c r="N35" s="116"/>
      <c r="O35" s="117"/>
      <c r="P35" s="121">
        <v>143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266</v>
      </c>
      <c r="D36" s="138"/>
      <c r="E36" s="139" t="s">
        <v>268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271</v>
      </c>
      <c r="D37" s="135"/>
      <c r="E37" s="110" t="s">
        <v>250</v>
      </c>
      <c r="F37" s="111"/>
      <c r="G37" s="121">
        <v>5</v>
      </c>
      <c r="H37" s="117"/>
      <c r="I37" s="115" t="s">
        <v>291</v>
      </c>
      <c r="J37" s="116"/>
      <c r="K37" s="116"/>
      <c r="L37" s="117"/>
      <c r="M37" s="121">
        <v>514459481</v>
      </c>
      <c r="N37" s="116"/>
      <c r="O37" s="117"/>
      <c r="P37" s="121">
        <v>142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269</v>
      </c>
      <c r="D38" s="138"/>
      <c r="E38" s="139" t="s">
        <v>270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243</v>
      </c>
      <c r="D39" s="135"/>
      <c r="E39" s="110" t="s">
        <v>251</v>
      </c>
      <c r="F39" s="111"/>
      <c r="G39" s="121">
        <v>5</v>
      </c>
      <c r="H39" s="117"/>
      <c r="I39" s="115" t="s">
        <v>285</v>
      </c>
      <c r="J39" s="116"/>
      <c r="K39" s="116"/>
      <c r="L39" s="117"/>
      <c r="M39" s="121">
        <v>515664267</v>
      </c>
      <c r="N39" s="116"/>
      <c r="O39" s="117"/>
      <c r="P39" s="121">
        <v>147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242</v>
      </c>
      <c r="D40" s="138"/>
      <c r="E40" s="139" t="s">
        <v>272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252</v>
      </c>
      <c r="D41" s="135"/>
      <c r="E41" s="110" t="s">
        <v>253</v>
      </c>
      <c r="F41" s="111"/>
      <c r="G41" s="121">
        <v>5</v>
      </c>
      <c r="H41" s="117"/>
      <c r="I41" s="115" t="s">
        <v>292</v>
      </c>
      <c r="J41" s="116"/>
      <c r="K41" s="116"/>
      <c r="L41" s="117"/>
      <c r="M41" s="121">
        <v>514907572</v>
      </c>
      <c r="N41" s="116"/>
      <c r="O41" s="117"/>
      <c r="P41" s="121">
        <v>142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273</v>
      </c>
      <c r="D42" s="138"/>
      <c r="E42" s="139" t="s">
        <v>274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276</v>
      </c>
      <c r="D43" s="135"/>
      <c r="E43" s="110" t="s">
        <v>254</v>
      </c>
      <c r="F43" s="111"/>
      <c r="G43" s="121">
        <v>4</v>
      </c>
      <c r="H43" s="117"/>
      <c r="I43" s="115" t="s">
        <v>293</v>
      </c>
      <c r="J43" s="116"/>
      <c r="K43" s="116"/>
      <c r="L43" s="117"/>
      <c r="M43" s="121">
        <v>512496431</v>
      </c>
      <c r="N43" s="116"/>
      <c r="O43" s="117"/>
      <c r="P43" s="121">
        <v>138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275</v>
      </c>
      <c r="D44" s="138"/>
      <c r="E44" s="139" t="s">
        <v>277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278</v>
      </c>
      <c r="D45" s="135"/>
      <c r="E45" s="110" t="s">
        <v>255</v>
      </c>
      <c r="F45" s="111"/>
      <c r="G45" s="121">
        <v>4</v>
      </c>
      <c r="H45" s="117"/>
      <c r="I45" s="115" t="s">
        <v>289</v>
      </c>
      <c r="J45" s="116"/>
      <c r="K45" s="116"/>
      <c r="L45" s="117"/>
      <c r="M45" s="121">
        <v>514551333</v>
      </c>
      <c r="N45" s="116"/>
      <c r="O45" s="117"/>
      <c r="P45" s="121">
        <v>145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280</v>
      </c>
      <c r="D46" s="138"/>
      <c r="E46" s="139" t="s">
        <v>279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283</v>
      </c>
      <c r="D47" s="135"/>
      <c r="E47" s="110" t="s">
        <v>256</v>
      </c>
      <c r="F47" s="111"/>
      <c r="G47" s="121">
        <v>3</v>
      </c>
      <c r="H47" s="117"/>
      <c r="I47" s="115" t="s">
        <v>284</v>
      </c>
      <c r="J47" s="116"/>
      <c r="K47" s="116"/>
      <c r="L47" s="117"/>
      <c r="M47" s="121">
        <v>513513470</v>
      </c>
      <c r="N47" s="116"/>
      <c r="O47" s="117"/>
      <c r="P47" s="121">
        <v>130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282</v>
      </c>
      <c r="D48" s="177"/>
      <c r="E48" s="178" t="s">
        <v>281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235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58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砂川　塔子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轟町小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514425955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里見　ひなた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幸町第三小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514459502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五十嵐　優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磯辺小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513386195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今野　羽菜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飯山満小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512162156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種谷　来瞳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弥生小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514444915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吉田　佑愛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花園小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512924987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土本　千里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宮崎小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514459481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片岡　心菜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轟町小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515664267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齋藤　美紗希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検見川小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514907572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田巻　里桜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大穴小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512496431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山ノ井　愛莉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弥生小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514551333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小田島　誓華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北貝塚小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513513470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>ツバキジュニア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千葉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総武</v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つばきジュニア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2">
        <f>IF(入力!C4="","",入力!C4)</f>
        <v>430830189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>千葉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>
        <f>IF(入力!J7="","",入力!J7)</f>
        <v>18442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>
        <f>IF(入力!J9="","",入力!J9)</f>
        <v>18441</v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>
        <f>IF(入力!J11="","",入力!J11)</f>
        <v>18444</v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スズキ　マサハル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59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>260</v>
      </c>
      <c r="AC22" s="286"/>
      <c r="AD22" s="286"/>
      <c r="AE22" s="286"/>
      <c r="AF22" s="16" t="s">
        <v>73</v>
      </c>
      <c r="AG22" s="286" t="str">
        <f>IF(入力!W7="","",入力!W7)</f>
        <v>0042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043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鈴木　正治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千葉市中央区椿森3-6-14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253</v>
      </c>
      <c r="AY23" s="295"/>
      <c r="AZ23" s="295"/>
      <c r="BA23" s="295"/>
      <c r="BB23" s="19" t="s">
        <v>76</v>
      </c>
      <c r="BC23" s="295" t="str">
        <f>IF(入力!AP8="","",入力!AP8)</f>
        <v>3778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オオサワ　アケミ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48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>260</v>
      </c>
      <c r="AC24" s="286"/>
      <c r="AD24" s="286"/>
      <c r="AE24" s="286"/>
      <c r="AF24" s="16" t="s">
        <v>73</v>
      </c>
      <c r="AG24" s="286" t="str">
        <f>IF(入力!W9="","",入力!W9)</f>
        <v>0042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>043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大澤　明美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千葉市中央区椿森5-12-16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>287</v>
      </c>
      <c r="AY25" s="295"/>
      <c r="AZ25" s="295"/>
      <c r="BA25" s="295"/>
      <c r="BB25" s="19" t="s">
        <v>76</v>
      </c>
      <c r="BC25" s="295" t="str">
        <f>IF(入力!AP10="","",入力!AP10)</f>
        <v>7765</v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ナガオカ　スズコ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>
        <f>IF(入力!AT11="","",入力!AT11)</f>
        <v>51</v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>261</v>
      </c>
      <c r="AC26" s="286"/>
      <c r="AD26" s="286"/>
      <c r="AE26" s="286"/>
      <c r="AF26" s="16" t="s">
        <v>73</v>
      </c>
      <c r="AG26" s="286" t="str">
        <f>IF(入力!W11="","",入力!W11)</f>
        <v>0026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>043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>長岡　寿寿子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>千葉市美浜区幕張西5-11-13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>350</v>
      </c>
      <c r="AY27" s="295"/>
      <c r="AZ27" s="295"/>
      <c r="BA27" s="295"/>
      <c r="BB27" s="19" t="s">
        <v>76</v>
      </c>
      <c r="BC27" s="295" t="str">
        <f>IF(入力!AP12="","",入力!AP12)</f>
        <v>5280</v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オオサワ　アケミ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>
        <f>IF(入力!AT15="","",入力!AT15)</f>
        <v>47</v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>260</v>
      </c>
      <c r="AC28" s="286"/>
      <c r="AD28" s="286"/>
      <c r="AE28" s="286"/>
      <c r="AF28" s="16" t="s">
        <v>73</v>
      </c>
      <c r="AG28" s="286" t="str">
        <f>IF(入力!W15="","",入力!W15)</f>
        <v>0026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043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大澤　明美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千葉市中央区椿森5-12-16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287</v>
      </c>
      <c r="AY29" s="373"/>
      <c r="AZ29" s="373"/>
      <c r="BA29" s="373"/>
      <c r="BB29" s="73" t="s">
        <v>76</v>
      </c>
      <c r="BC29" s="373" t="str">
        <f>IF(入力!AP16="","",入力!AP16)</f>
        <v>7765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スナカワ　トウコ
砂川　塔子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5</v>
      </c>
      <c r="R34" s="390"/>
      <c r="S34" s="391"/>
      <c r="T34" s="408" t="str">
        <f>IF(入力!I25="","",入力!I25)</f>
        <v>轟町小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514425955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155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サトミ　ヒナタ
里見　ひなた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幸町第三小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514459502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140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イガラシ　ユウ
五十嵐　優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磯辺小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513386195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145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コンノ　ハナ
今野　羽菜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飯山満小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512162156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163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タネヤ　クルミ
種谷　来瞳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弥生小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514444915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156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ヨシダ　ユア
吉田　佑愛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花園小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512924987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143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ツチモト　チサト
土本　千里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宮崎小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514459481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142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カタオカ　ココナ
片岡　心菜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轟町小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515664267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147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サイトウ　ミサキ
齋藤　美紗希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5</v>
      </c>
      <c r="R50" s="390"/>
      <c r="S50" s="391"/>
      <c r="T50" s="408" t="str">
        <f>IF(入力!I41="","",入力!I41)</f>
        <v>検見川小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514907572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142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タマキ　リオ
田巻　里桜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4</v>
      </c>
      <c r="R52" s="390"/>
      <c r="S52" s="391"/>
      <c r="T52" s="408" t="str">
        <f>IF(入力!I43="","",入力!I43)</f>
        <v>大穴小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512496431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138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ヤマノイ　アイリ
山ノ井　愛莉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4</v>
      </c>
      <c r="R54" s="390"/>
      <c r="S54" s="391"/>
      <c r="T54" s="408" t="str">
        <f>IF(入力!I45="","",入力!I45)</f>
        <v>弥生小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514551333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145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オダジマ　チカゲ
小田島　誓華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3</v>
      </c>
      <c r="R56" s="390"/>
      <c r="S56" s="391"/>
      <c r="T56" s="408" t="str">
        <f>IF(入力!I47="","",入力!I47)</f>
        <v>北貝塚小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513513470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130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砂川　塔子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轟町小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514425955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里見　ひなた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幸町第三小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514459502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五十嵐　優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磯辺小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513386195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今野　羽菜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飯山満小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512162156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種谷　来瞳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弥生小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514444915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吉田　佑愛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花園小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512924987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土本　千里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宮崎小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514459481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片岡　心菜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轟町小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515664267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齋藤　美紗希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検見川小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514907572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田巻　里桜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大穴小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512496431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山ノ井　愛莉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弥生小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514551333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小田島　誓華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北貝塚小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513513470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砂川　塔子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轟町小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514425955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里見　ひなた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幸町第三小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514459502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五十嵐　優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磯辺小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513386195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今野　羽菜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飯山満小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512162156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種谷　来瞳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弥生小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514444915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吉田　佑愛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花園小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512924987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土本　千里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宮崎小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514459481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片岡　心菜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轟町小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515664267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齋藤　美紗希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検見川小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514907572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田巻　里桜</v>
      </c>
      <c r="D43" s="275"/>
      <c r="E43" s="275"/>
      <c r="F43" s="275"/>
      <c r="G43" s="262">
        <f>IF(入力!G43="","",入力!G43)</f>
        <v>4</v>
      </c>
      <c r="H43" s="262" t="str">
        <f>IF(入力!H43="","",入力!H43)</f>
        <v/>
      </c>
      <c r="I43" s="262" t="str">
        <f>IF(入力!I43="","",入力!I43)</f>
        <v>大穴小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512496431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山ノ井　愛莉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弥生小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514551333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小田島　誓華</v>
      </c>
      <c r="D47" s="275"/>
      <c r="E47" s="275"/>
      <c r="F47" s="275"/>
      <c r="G47" s="262">
        <f>IF(入力!G47="","",入力!G47)</f>
        <v>3</v>
      </c>
      <c r="H47" s="262" t="str">
        <f>IF(入力!H47="","",入力!H47)</f>
        <v/>
      </c>
      <c r="I47" s="262" t="str">
        <f>IF(入力!I47="","",入力!I47)</f>
        <v>北貝塚小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513513470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ポジティブに今までのベスト８以上を引き継ぎ練習通りのプレーをする！
どのチームよりも元気よく走り回ることを誓います！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/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0026</v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0026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砂川</v>
      </c>
      <c r="D24" s="75" t="str">
        <f>VLOOKUP($B$51,$A$53:$F$352,4)</f>
        <v>塔子</v>
      </c>
      <c r="E24" s="75" t="str">
        <f>VLOOKUP($B$51,$A$53:$F$352,5)</f>
        <v>スナカワ</v>
      </c>
      <c r="F24" s="75" t="str">
        <f>VLOOKUP($B$51,$A$53:$F$352,6)</f>
        <v>トウコ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砂川</v>
      </c>
      <c r="D53" s="33" t="str">
        <f>IF(入力!E26="","",入力!E26)</f>
        <v>塔子</v>
      </c>
      <c r="E53" s="33" t="str">
        <f>IF(入力!C25="","",入力!C25)</f>
        <v>スナカワ</v>
      </c>
      <c r="F53" s="33" t="str">
        <f>IF(入力!E25="","",入力!E25)</f>
        <v>トウコ</v>
      </c>
      <c r="G53" s="33">
        <f>IF(入力!M25="","",入力!M25)</f>
        <v>514425955</v>
      </c>
      <c r="H53" s="33" t="str">
        <f>IF(入力!I25="","",入力!I25)</f>
        <v>轟町小</v>
      </c>
      <c r="I53" s="33">
        <f>IF(入力!G25="","",入力!G25)</f>
        <v>5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里見</v>
      </c>
      <c r="D54" s="33" t="str">
        <f>IF(入力!E28="","",入力!E28)</f>
        <v>ひなた</v>
      </c>
      <c r="E54" s="33" t="str">
        <f>IF(入力!C27="","",入力!C27)</f>
        <v>サトミ</v>
      </c>
      <c r="F54" s="33" t="str">
        <f>IF(入力!E27="","",入力!E27)</f>
        <v>ヒナタ</v>
      </c>
      <c r="G54" s="33">
        <f>IF(入力!M27="","",入力!M27)</f>
        <v>514459502</v>
      </c>
      <c r="H54" s="33" t="str">
        <f>IF(入力!I27="","",入力!I27)</f>
        <v>幸町第三小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五十嵐</v>
      </c>
      <c r="D55" s="33" t="str">
        <f>IF(入力!E30="","",入力!E30)</f>
        <v>優</v>
      </c>
      <c r="E55" s="33" t="str">
        <f>IF(入力!C29="","",入力!C29)</f>
        <v>イガラシ</v>
      </c>
      <c r="F55" s="33" t="str">
        <f>IF(入力!E29="","",入力!E29)</f>
        <v>ユウ</v>
      </c>
      <c r="G55" s="33">
        <f>IF(入力!M29="","",入力!M29)</f>
        <v>513386195</v>
      </c>
      <c r="H55" s="33" t="str">
        <f>IF(入力!I29="","",入力!I29)</f>
        <v>磯辺小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今野</v>
      </c>
      <c r="D56" s="33" t="str">
        <f>IF(入力!E32="","",入力!E32)</f>
        <v>羽菜</v>
      </c>
      <c r="E56" s="33" t="str">
        <f>IF(入力!C31="","",入力!C31)</f>
        <v>コンノ</v>
      </c>
      <c r="F56" s="33" t="str">
        <f>IF(入力!E31="","",入力!E31)</f>
        <v>ハナ</v>
      </c>
      <c r="G56" s="33">
        <f>IF(入力!M31="","",入力!M31)</f>
        <v>512162156</v>
      </c>
      <c r="H56" s="33" t="str">
        <f>IF(入力!I31="","",入力!I31)</f>
        <v>飯山満小</v>
      </c>
      <c r="I56" s="33">
        <f>IF(入力!G31="","",入力!G31)</f>
        <v>5</v>
      </c>
      <c r="J56" s="33">
        <f>IF(入力!P31="","",入力!P31)</f>
        <v>163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種谷</v>
      </c>
      <c r="D57" s="33" t="str">
        <f>IF(入力!E34="","",入力!E34)</f>
        <v>来瞳</v>
      </c>
      <c r="E57" s="33" t="str">
        <f>IF(入力!C33="","",入力!C33)</f>
        <v>タネヤ</v>
      </c>
      <c r="F57" s="33" t="str">
        <f>IF(入力!E33="","",入力!E33)</f>
        <v>クルミ</v>
      </c>
      <c r="G57" s="33">
        <f>IF(入力!M33="","",入力!M33)</f>
        <v>514444915</v>
      </c>
      <c r="H57" s="33" t="str">
        <f>IF(入力!I33="","",入力!I33)</f>
        <v>弥生小</v>
      </c>
      <c r="I57" s="33">
        <f>IF(入力!G33="","",入力!G33)</f>
        <v>5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吉田</v>
      </c>
      <c r="D58" s="33" t="str">
        <f>IF(入力!E36="","",入力!E36)</f>
        <v>佑愛</v>
      </c>
      <c r="E58" s="33" t="str">
        <f>IF(入力!C35="","",入力!C35)</f>
        <v>ヨシダ</v>
      </c>
      <c r="F58" s="33" t="str">
        <f>IF(入力!E35="","",入力!E35)</f>
        <v>ユア</v>
      </c>
      <c r="G58" s="33">
        <f>IF(入力!M35="","",入力!M35)</f>
        <v>512924987</v>
      </c>
      <c r="H58" s="33" t="str">
        <f>IF(入力!I35="","",入力!I35)</f>
        <v>花園小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土本</v>
      </c>
      <c r="D59" s="33" t="str">
        <f>IF(入力!E38="","",入力!E38)</f>
        <v>千里</v>
      </c>
      <c r="E59" s="33" t="str">
        <f>IF(入力!C37="","",入力!C37)</f>
        <v>ツチモト</v>
      </c>
      <c r="F59" s="33" t="str">
        <f>IF(入力!E37="","",入力!E37)</f>
        <v>チサト</v>
      </c>
      <c r="G59" s="33">
        <f>IF(入力!M37="","",入力!M37)</f>
        <v>514459481</v>
      </c>
      <c r="H59" s="33" t="str">
        <f>IF(入力!I37="","",入力!I37)</f>
        <v>宮崎小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片岡</v>
      </c>
      <c r="D60" s="33" t="str">
        <f>IF(入力!E40="","",入力!E40)</f>
        <v>心菜</v>
      </c>
      <c r="E60" s="33" t="str">
        <f>IF(入力!C39="","",入力!C39)</f>
        <v>カタオカ</v>
      </c>
      <c r="F60" s="33" t="str">
        <f>IF(入力!E39="","",入力!E39)</f>
        <v>ココナ</v>
      </c>
      <c r="G60" s="33">
        <f>IF(入力!M39="","",入力!M39)</f>
        <v>515664267</v>
      </c>
      <c r="H60" s="33" t="str">
        <f>IF(入力!I39="","",入力!I39)</f>
        <v>轟町小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齋藤</v>
      </c>
      <c r="D61" s="33" t="str">
        <f>IF(入力!E42="","",入力!E42)</f>
        <v>美紗希</v>
      </c>
      <c r="E61" s="33" t="str">
        <f>IF(入力!C41="","",入力!C41)</f>
        <v>サイトウ</v>
      </c>
      <c r="F61" s="33" t="str">
        <f>IF(入力!E41="","",入力!E41)</f>
        <v>ミサキ</v>
      </c>
      <c r="G61" s="33">
        <f>IF(入力!M41="","",入力!M41)</f>
        <v>514907572</v>
      </c>
      <c r="H61" s="33" t="str">
        <f>IF(入力!I41="","",入力!I41)</f>
        <v>検見川小</v>
      </c>
      <c r="I61" s="33">
        <f>IF(入力!G41="","",入力!G41)</f>
        <v>5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田巻</v>
      </c>
      <c r="D62" s="33" t="str">
        <f>IF(入力!E44="","",入力!E44)</f>
        <v>里桜</v>
      </c>
      <c r="E62" s="33" t="str">
        <f>IF(入力!C43="","",入力!C43)</f>
        <v>タマキ</v>
      </c>
      <c r="F62" s="33" t="str">
        <f>IF(入力!E43="","",入力!E43)</f>
        <v>リオ</v>
      </c>
      <c r="G62" s="33">
        <f>IF(入力!M43="","",入力!M43)</f>
        <v>512496431</v>
      </c>
      <c r="H62" s="33" t="str">
        <f>IF(入力!I43="","",入力!I43)</f>
        <v>大穴小</v>
      </c>
      <c r="I62" s="33">
        <f>IF(入力!G43="","",入力!G43)</f>
        <v>4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山ノ井</v>
      </c>
      <c r="D63" s="33" t="str">
        <f>IF(入力!E46="","",入力!E46)</f>
        <v>愛莉</v>
      </c>
      <c r="E63" s="33" t="str">
        <f>IF(入力!C45="","",入力!C45)</f>
        <v>ヤマノイ</v>
      </c>
      <c r="F63" s="33" t="str">
        <f>IF(入力!E45="","",入力!E45)</f>
        <v>アイリ</v>
      </c>
      <c r="G63" s="33">
        <f>IF(入力!M45="","",入力!M45)</f>
        <v>514551333</v>
      </c>
      <c r="H63" s="33" t="str">
        <f>IF(入力!I45="","",入力!I45)</f>
        <v>弥生小</v>
      </c>
      <c r="I63" s="33">
        <f>IF(入力!G45="","",入力!G45)</f>
        <v>4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小田島</v>
      </c>
      <c r="D64" s="33" t="str">
        <f>IF(入力!E48="","",入力!E48)</f>
        <v>誓華</v>
      </c>
      <c r="E64" s="33" t="str">
        <f>IF(入力!C47="","",入力!C47)</f>
        <v>オダジマ</v>
      </c>
      <c r="F64" s="33" t="str">
        <f>IF(入力!E47="","",入力!E47)</f>
        <v>チカゲ</v>
      </c>
      <c r="G64" s="33">
        <f>IF(入力!M47="","",入力!M47)</f>
        <v>513513470</v>
      </c>
      <c r="H64" s="33" t="str">
        <f>IF(入力!I47="","",入力!I47)</f>
        <v>北貝塚小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2016-05-09T15:17:35Z</cp:lastPrinted>
  <dcterms:created xsi:type="dcterms:W3CDTF">2014-04-05T09:56:00Z</dcterms:created>
  <dcterms:modified xsi:type="dcterms:W3CDTF">2018-02-04T14:46:41Z</dcterms:modified>
</cp:coreProperties>
</file>