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<sst xmlns="http://schemas.openxmlformats.org/spreadsheetml/2006/main" count="435" uniqueCount="305">
  <si>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</si>
  <si>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</si>
  <si>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</si>
  <si>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</si>
  <si>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</si>
  <si>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</si>
  <si>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</si>
  <si>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</si>
  <si>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</si>
  <si>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</si>
  <si>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</si>
  <si>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</si>
  <si>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</si>
  <si>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</si>
  <si>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</si>
  <si>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</si>
  <si>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</si>
  <si>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</si>
  <si>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</si>
  <si>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</si>
  <si>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</si>
  <si>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</si>
  <si>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</si>
  <si>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</si>
  <si>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</si>
  <si>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</si>
  <si>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</si>
  <si>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</si>
  <si>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</si>
  <si>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</si>
  <si>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</si>
  <si>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</si>
  <si>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</si>
  <si>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</si>
  <si>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</si>
  <si>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</si>
  <si>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</si>
  <si>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</si>
  <si>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</si>
  <si>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</si>
  <si>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</si>
  <si>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</si>
  <si>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</si>
  <si>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</si>
  <si>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</si>
  <si>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</si>
  <si>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</si>
  <si>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</si>
  <si>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</si>
  <si>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</si>
  <si>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</si>
  <si>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</si>
  <si>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</si>
  <si>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</si>
  <si>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</si>
  <si>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</si>
  <si>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</si>
  <si>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</si>
  <si>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</si>
  <si>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</si>
  <si>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</si>
  <si>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</si>
  <si>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</si>
  <si>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</si>
  <si>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</si>
  <si>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</si>
  <si>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</si>
  <si>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</si>
  <si>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</si>
  <si>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</si>
  <si>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</si>
  <si>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</si>
  <si>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</si>
  <si>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</si>
  <si>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</si>
  <si>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</si>
  <si>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</si>
  <si>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</si>
  <si>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</si>
  <si>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</si>
  <si>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</si>
  <si>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</si>
  <si>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</si>
  <si>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</si>
  <si>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</si>
  <si>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</si>
  <si>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</si>
  <si>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</si>
  <si>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</si>
  <si>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</si>
  <si>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</si>
  <si>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</si>
  <si>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</si>
  <si>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</si>
  <si>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</si>
  <si>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</si>
  <si>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</si>
  <si>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</si>
  <si>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</si>
  <si>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</si>
  <si>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</si>
  <si>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</si>
  <si>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</si>
  <si>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</si>
  <si>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</si>
  <si>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</si>
  <si>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</si>
  <si>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</si>
  <si>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</si>
  <si>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</si>
  <si>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</si>
  <si>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</si>
  <si>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</si>
  <si>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</si>
  <si>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</si>
  <si>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</si>
  <si>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</si>
  <si>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</si>
  <si>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</si>
  <si>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</si>
  <si>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</si>
  <si>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</si>
  <si>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</si>
  <si>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</si>
  <si>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</si>
  <si>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</si>
  <si>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</si>
  <si>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</si>
  <si>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</si>
  <si>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</si>
  <si>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</si>
  <si>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</si>
  <si>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</si>
  <si>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</si>
  <si>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</si>
  <si>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</si>
  <si>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</si>
  <si>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</si>
  <si>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</si>
  <si>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</si>
  <si>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</si>
  <si>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</si>
  <si>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</si>
  <si>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</si>
  <si>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</si>
  <si>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</si>
  <si>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</si>
  <si>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</si>
  <si>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</si>
  <si>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</si>
  <si>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</si>
  <si>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</si>
  <si>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</si>
  <si>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</si>
  <si>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</si>
  <si>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</si>
  <si>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</si>
  <si>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</si>
  <si>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</si>
  <si>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</si>
  <si>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</si>
  <si>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</si>
  <si>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</si>
  <si>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</si>
  <si>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</si>
  <si>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</si>
  <si>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</si>
  <si>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</si>
  <si>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</si>
  <si>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</si>
  <si>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</si>
  <si>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</si>
  <si>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</si>
  <si>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</si>
  <si>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</si>
  <si>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</si>
  <si>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</si>
  <si>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</si>
  <si>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</si>
  <si>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</si>
  <si>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</si>
  <si>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</si>
  <si>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</si>
  <si>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</si>
  <si>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</si>
  <si>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</si>
  <si>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</si>
  <si>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</si>
  <si>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</si>
  <si>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</si>
  <si>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</si>
  <si>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</si>
  <si>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</si>
  <si>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</si>
  <si>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</si>
  <si>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</si>
  <si>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</si>
  <si>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</si>
  <si>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</si>
  <si>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</si>
  <si>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</si>
  <si>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ﾐﾂﾜﾀﾞｲｸﾗﾌﾞ</t>
    <phoneticPr fontId="2"/>
  </si>
  <si>
    <t>総武本</t>
    <rPh sb="0" eb="2">
      <t>ソウブ</t>
    </rPh>
    <rPh sb="2" eb="3">
      <t>ホン</t>
    </rPh>
    <phoneticPr fontId="2"/>
  </si>
  <si>
    <t>都賀</t>
    <rPh sb="0" eb="2">
      <t>ツガ</t>
    </rPh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</si>
  <si>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</si>
  <si>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</si>
  <si>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ｻｶﾞﾜ</t>
    <phoneticPr fontId="2"/>
  </si>
  <si>
    <t>ﾉﾌﾞｵ</t>
    <phoneticPr fontId="2"/>
  </si>
  <si>
    <t>ｸﾛｷ</t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</si>
  <si>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</si>
  <si>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</si>
  <si>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ｻﾁｺ</t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</si>
  <si>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</si>
  <si>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</si>
  <si>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ｶﾗｷ</t>
    <phoneticPr fontId="2"/>
  </si>
  <si>
    <t>ｻｱﾔ</t>
    <phoneticPr fontId="2"/>
  </si>
  <si>
    <t>池澤</t>
    <rPh sb="0" eb="2">
      <t>イケザワ</t>
    </rPh>
    <phoneticPr fontId="2"/>
  </si>
  <si>
    <t>厚子</t>
    <rPh sb="0" eb="2">
      <t>アツコ</t>
    </rPh>
    <phoneticPr fontId="2"/>
  </si>
  <si>
    <t>ｲｹｻﾞﾜ</t>
    <phoneticPr fontId="2"/>
  </si>
  <si>
    <t>ｱﾂｺ</t>
    <phoneticPr fontId="2"/>
  </si>
  <si>
    <t>263</t>
    <phoneticPr fontId="2"/>
  </si>
  <si>
    <t>0002</t>
    <phoneticPr fontId="2"/>
  </si>
  <si>
    <t>千葉市稲毛区山王町１０９－６</t>
    <rPh sb="0" eb="3">
      <t>チバシ</t>
    </rPh>
    <rPh sb="3" eb="6">
      <t>イナゲク</t>
    </rPh>
    <rPh sb="6" eb="9">
      <t>サンノウチョウ</t>
    </rPh>
    <phoneticPr fontId="2"/>
  </si>
  <si>
    <t>043</t>
    <phoneticPr fontId="2"/>
  </si>
  <si>
    <t>421</t>
    <phoneticPr fontId="2"/>
  </si>
  <si>
    <t>3889</t>
    <phoneticPr fontId="2"/>
  </si>
  <si>
    <t>264</t>
    <phoneticPr fontId="2"/>
  </si>
  <si>
    <t>0020</t>
    <phoneticPr fontId="2"/>
  </si>
  <si>
    <t>千葉市若葉区桜木８－５－１８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</si>
  <si>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</si>
  <si>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9976</t>
    <phoneticPr fontId="2"/>
  </si>
  <si>
    <t>8011</t>
    <phoneticPr fontId="2"/>
  </si>
  <si>
    <t>0036</t>
    <phoneticPr fontId="2"/>
  </si>
  <si>
    <t>千葉市若葉区殿台町２３３－２</t>
    <rPh sb="0" eb="3">
      <t>チバシ</t>
    </rPh>
    <rPh sb="3" eb="6">
      <t>ワカバク</t>
    </rPh>
    <rPh sb="6" eb="7">
      <t>トノ</t>
    </rPh>
    <rPh sb="7" eb="8">
      <t>ダイ</t>
    </rPh>
    <rPh sb="8" eb="9">
      <t>チョウ</t>
    </rPh>
    <phoneticPr fontId="2"/>
  </si>
  <si>
    <t>080</t>
    <phoneticPr fontId="2"/>
  </si>
  <si>
    <t>3080</t>
    <phoneticPr fontId="2"/>
  </si>
  <si>
    <t>3817</t>
    <phoneticPr fontId="2"/>
  </si>
  <si>
    <t>263</t>
    <phoneticPr fontId="2"/>
  </si>
  <si>
    <t>0002</t>
    <phoneticPr fontId="2"/>
  </si>
  <si>
    <t>043</t>
    <phoneticPr fontId="2"/>
  </si>
  <si>
    <t>421</t>
    <phoneticPr fontId="2"/>
  </si>
  <si>
    <t>3889</t>
    <phoneticPr fontId="2"/>
  </si>
  <si>
    <t>長嶋</t>
    <rPh sb="0" eb="2">
      <t>ナガシマ</t>
    </rPh>
    <phoneticPr fontId="2"/>
  </si>
  <si>
    <t>楓花</t>
    <rPh sb="0" eb="2">
      <t>フウカ</t>
    </rPh>
    <phoneticPr fontId="2"/>
  </si>
  <si>
    <t>ナガシマ</t>
    <phoneticPr fontId="2"/>
  </si>
  <si>
    <t>フウカ</t>
    <phoneticPr fontId="2"/>
  </si>
  <si>
    <t>千葉市立みつわ台北小学校</t>
    <rPh sb="0" eb="3">
      <t>チバシ</t>
    </rPh>
    <rPh sb="3" eb="4">
      <t>リツ</t>
    </rPh>
    <rPh sb="7" eb="8">
      <t>ダイ</t>
    </rPh>
    <rPh sb="8" eb="9">
      <t>キタ</t>
    </rPh>
    <rPh sb="9" eb="12">
      <t>ショウガッコウ</t>
    </rPh>
    <phoneticPr fontId="2"/>
  </si>
  <si>
    <t>鎌下</t>
    <rPh sb="0" eb="1">
      <t>カマ</t>
    </rPh>
    <rPh sb="1" eb="2">
      <t>シタ</t>
    </rPh>
    <phoneticPr fontId="2"/>
  </si>
  <si>
    <t>夏綺</t>
    <rPh sb="0" eb="1">
      <t>ナツ</t>
    </rPh>
    <rPh sb="1" eb="2">
      <t>アヤ</t>
    </rPh>
    <phoneticPr fontId="2"/>
  </si>
  <si>
    <t>カマシタ</t>
    <phoneticPr fontId="2"/>
  </si>
  <si>
    <t>ナツキ</t>
    <phoneticPr fontId="2"/>
  </si>
  <si>
    <t>千葉市立星久喜小学校</t>
    <rPh sb="0" eb="3">
      <t>チバシ</t>
    </rPh>
    <rPh sb="3" eb="4">
      <t>リツ</t>
    </rPh>
    <rPh sb="4" eb="5">
      <t>ホシ</t>
    </rPh>
    <rPh sb="5" eb="7">
      <t>クキ</t>
    </rPh>
    <rPh sb="7" eb="10">
      <t>ショウガッコウ</t>
    </rPh>
    <phoneticPr fontId="2"/>
  </si>
  <si>
    <t>090</t>
    <phoneticPr fontId="2"/>
  </si>
  <si>
    <t>0200608</t>
    <phoneticPr fontId="2"/>
  </si>
  <si>
    <t>0381429</t>
    <phoneticPr fontId="2"/>
  </si>
  <si>
    <t>0399372</t>
    <phoneticPr fontId="2"/>
  </si>
  <si>
    <t>南</t>
    <rPh sb="0" eb="1">
      <t>ミナミ</t>
    </rPh>
    <phoneticPr fontId="2"/>
  </si>
  <si>
    <t>真琴</t>
    <rPh sb="0" eb="2">
      <t>マコト</t>
    </rPh>
    <phoneticPr fontId="2"/>
  </si>
  <si>
    <t>ミナミ</t>
    <phoneticPr fontId="2"/>
  </si>
  <si>
    <t>マコト</t>
    <phoneticPr fontId="2"/>
  </si>
  <si>
    <t>八千代市立勝田台小学校</t>
    <rPh sb="0" eb="4">
      <t>ヤチヨシ</t>
    </rPh>
    <rPh sb="4" eb="5">
      <t>リツ</t>
    </rPh>
    <rPh sb="5" eb="8">
      <t>カツタダイ</t>
    </rPh>
    <rPh sb="8" eb="11">
      <t>ショウガッコウ</t>
    </rPh>
    <phoneticPr fontId="2"/>
  </si>
  <si>
    <t>アビコ</t>
    <phoneticPr fontId="2"/>
  </si>
  <si>
    <t>吾孫子</t>
    <rPh sb="0" eb="3">
      <t>アビコ</t>
    </rPh>
    <phoneticPr fontId="2"/>
  </si>
  <si>
    <t>サク</t>
    <phoneticPr fontId="2"/>
  </si>
  <si>
    <t>咲</t>
    <rPh sb="0" eb="1">
      <t>サ</t>
    </rPh>
    <phoneticPr fontId="2"/>
  </si>
  <si>
    <t>千葉市立みつわ台南小学校</t>
    <rPh sb="0" eb="3">
      <t>チバシ</t>
    </rPh>
    <rPh sb="3" eb="4">
      <t>リツ</t>
    </rPh>
    <rPh sb="7" eb="8">
      <t>ダイ</t>
    </rPh>
    <rPh sb="8" eb="9">
      <t>ミナミ</t>
    </rPh>
    <rPh sb="9" eb="12">
      <t>ショウガッコウ</t>
    </rPh>
    <phoneticPr fontId="2"/>
  </si>
  <si>
    <t>ケッソク</t>
    <phoneticPr fontId="2"/>
  </si>
  <si>
    <t>結束</t>
    <rPh sb="0" eb="2">
      <t>ケッソク</t>
    </rPh>
    <phoneticPr fontId="2"/>
  </si>
  <si>
    <t>美南</t>
    <rPh sb="0" eb="2">
      <t>ミナミ</t>
    </rPh>
    <phoneticPr fontId="2"/>
  </si>
  <si>
    <t>成田市立公津の杜小学校</t>
    <rPh sb="0" eb="3">
      <t>ナリタシ</t>
    </rPh>
    <rPh sb="3" eb="4">
      <t>リツ</t>
    </rPh>
    <rPh sb="4" eb="6">
      <t>コウヅ</t>
    </rPh>
    <rPh sb="7" eb="8">
      <t>モリ</t>
    </rPh>
    <rPh sb="8" eb="11">
      <t>ショウガッコウ</t>
    </rPh>
    <phoneticPr fontId="2"/>
  </si>
  <si>
    <t>イケザワ</t>
    <phoneticPr fontId="2"/>
  </si>
  <si>
    <t>池澤</t>
    <rPh sb="0" eb="2">
      <t>イケザワ</t>
    </rPh>
    <phoneticPr fontId="2"/>
  </si>
  <si>
    <t>モモカ</t>
    <phoneticPr fontId="2"/>
  </si>
  <si>
    <t>百花</t>
    <rPh sb="0" eb="2">
      <t>モモカ</t>
    </rPh>
    <phoneticPr fontId="2"/>
  </si>
  <si>
    <t>千葉市立千草台小学校</t>
    <rPh sb="0" eb="3">
      <t>チバシ</t>
    </rPh>
    <rPh sb="3" eb="4">
      <t>リツ</t>
    </rPh>
    <rPh sb="4" eb="7">
      <t>チグサダイ</t>
    </rPh>
    <rPh sb="7" eb="10">
      <t>ショウガッコウ</t>
    </rPh>
    <phoneticPr fontId="2"/>
  </si>
  <si>
    <t>フクハラ</t>
    <phoneticPr fontId="2"/>
  </si>
  <si>
    <t>福原</t>
    <rPh sb="0" eb="2">
      <t>フクハラ</t>
    </rPh>
    <phoneticPr fontId="2"/>
  </si>
  <si>
    <t>モモ</t>
    <phoneticPr fontId="2"/>
  </si>
  <si>
    <t>萌生</t>
    <rPh sb="0" eb="2">
      <t>メイ</t>
    </rPh>
    <phoneticPr fontId="2"/>
  </si>
  <si>
    <t>千葉市立桜木小学校</t>
    <rPh sb="0" eb="3">
      <t>チバシ</t>
    </rPh>
    <rPh sb="3" eb="4">
      <t>リツ</t>
    </rPh>
    <rPh sb="4" eb="6">
      <t>サクラギ</t>
    </rPh>
    <rPh sb="6" eb="9">
      <t>ショウガッコウ</t>
    </rPh>
    <phoneticPr fontId="2"/>
  </si>
  <si>
    <t>ソウマ</t>
    <phoneticPr fontId="2"/>
  </si>
  <si>
    <t>相馬</t>
    <rPh sb="0" eb="2">
      <t>ソウマ</t>
    </rPh>
    <phoneticPr fontId="2"/>
  </si>
  <si>
    <t>ノゾミ</t>
    <phoneticPr fontId="2"/>
  </si>
  <si>
    <t>希美</t>
    <rPh sb="0" eb="2">
      <t>ノゾミ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</si>
  <si>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</si>
  <si>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宮園</t>
    <rPh sb="0" eb="2">
      <t>ミヤゾノ</t>
    </rPh>
    <phoneticPr fontId="2"/>
  </si>
  <si>
    <t>サキ</t>
    <phoneticPr fontId="2"/>
  </si>
  <si>
    <t>彩希</t>
    <rPh sb="0" eb="2">
      <t>サキ</t>
    </rPh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</si>
  <si>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カイヅカ</t>
    </rPh>
    <rPh sb="7" eb="10">
      <t>ショウガッコウ</t>
    </rPh>
    <phoneticPr fontId="2"/>
  </si>
  <si>
    <t>ナカジマ</t>
    <phoneticPr fontId="2"/>
  </si>
  <si>
    <t>中島</t>
    <rPh sb="0" eb="2">
      <t>ナカジマ</t>
    </rPh>
    <phoneticPr fontId="2"/>
  </si>
  <si>
    <t>レイ</t>
    <phoneticPr fontId="2"/>
  </si>
  <si>
    <t>伶</t>
    <rPh sb="0" eb="1">
      <t>レイ</t>
    </rPh>
    <phoneticPr fontId="2"/>
  </si>
  <si>
    <t>オオタケ</t>
    <phoneticPr fontId="2"/>
  </si>
  <si>
    <t>大竹</t>
    <rPh sb="0" eb="2">
      <t>オオタケ</t>
    </rPh>
    <phoneticPr fontId="2"/>
  </si>
  <si>
    <t>ミユキ</t>
    <phoneticPr fontId="2"/>
  </si>
  <si>
    <t>未倖</t>
    <rPh sb="0" eb="1">
      <t>ミ</t>
    </rPh>
    <rPh sb="1" eb="2">
      <t>ユキ</t>
    </rPh>
    <phoneticPr fontId="2"/>
  </si>
  <si>
    <t>千葉市立若松小学校</t>
    <rPh sb="0" eb="3">
      <t>チバシ</t>
    </rPh>
    <rPh sb="3" eb="4">
      <t>リツ</t>
    </rPh>
    <rPh sb="4" eb="6">
      <t>ワカマツ</t>
    </rPh>
    <rPh sb="6" eb="9">
      <t>ショウガッコウ</t>
    </rPh>
    <phoneticPr fontId="2"/>
  </si>
  <si>
    <t>カネコ</t>
    <phoneticPr fontId="2"/>
  </si>
  <si>
    <t>金子</t>
    <rPh sb="0" eb="2">
      <t>カネコ</t>
    </rPh>
    <phoneticPr fontId="2"/>
  </si>
  <si>
    <t>ヒナタ</t>
    <phoneticPr fontId="2"/>
  </si>
  <si>
    <t>ひなた</t>
    <phoneticPr fontId="2"/>
  </si>
  <si>
    <t>今年の新人戦優勝の経験を生かし、全力で戦う。
チームワークを第一とし、優勝を目指す。</t>
    <rPh sb="0" eb="2">
      <t>コトシ</t>
    </rPh>
    <rPh sb="3" eb="6">
      <t>シンジンセン</t>
    </rPh>
    <rPh sb="6" eb="8">
      <t>ユウショウ</t>
    </rPh>
    <rPh sb="9" eb="11">
      <t>ケイケン</t>
    </rPh>
    <rPh sb="12" eb="13">
      <t>イ</t>
    </rPh>
    <rPh sb="16" eb="18">
      <t>ゼンリョク</t>
    </rPh>
    <rPh sb="19" eb="20">
      <t>タタカ</t>
    </rPh>
    <rPh sb="30" eb="32">
      <t>ダイイチ</t>
    </rPh>
    <rPh sb="35" eb="37">
      <t>ユウショウ</t>
    </rPh>
    <rPh sb="38" eb="40">
      <t>メザ</t>
    </rPh>
    <phoneticPr fontId="2"/>
  </si>
  <si>
    <t>ミヤゾノ</t>
    <phoneticPr fontId="2"/>
  </si>
  <si>
    <t>千葉市</t>
    <rPh sb="0" eb="3">
      <t>チバシ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</si>
</sst>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104775</xdr:colOff>
      <xdr:row>24</xdr:row>
      <xdr:rowOff>104776</xdr:rowOff>
    </xdr:from>
    <xdr:to>
      <xdr:col>1</xdr:col>
      <xdr:colOff>381000</xdr:colOff>
      <xdr:row>25</xdr:row>
      <xdr:rowOff>171451</xdr:rowOff>
    </xdr:to>
    <xdr:sp macro="" textlink="">
      <xdr:nvSpPr>
        <xdr:cNvPr id="2" name="円/楕円 1"/>
        <xdr:cNvSpPr/>
      </xdr:nvSpPr>
      <xdr:spPr>
        <a:xfrm>
          <a:off x="571500" y="5286376"/>
          <a:ext cx="276225" cy="26670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P4" sqref="P4:AS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304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430852586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3">
        <v>22004</v>
      </c>
      <c r="K5" s="223"/>
      <c r="L5" s="223"/>
      <c r="M5" s="223"/>
      <c r="N5" s="223"/>
      <c r="O5" s="223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206</v>
      </c>
      <c r="D7" s="133"/>
      <c r="E7" s="134" t="s">
        <v>207</v>
      </c>
      <c r="F7" s="135"/>
      <c r="G7" s="226">
        <v>508441821</v>
      </c>
      <c r="H7" s="226"/>
      <c r="I7" s="226"/>
      <c r="J7" s="226">
        <v>9317</v>
      </c>
      <c r="K7" s="226"/>
      <c r="L7" s="226"/>
      <c r="M7" s="225" t="s">
        <v>253</v>
      </c>
      <c r="N7" s="226"/>
      <c r="O7" s="226"/>
      <c r="P7" s="199" t="s">
        <v>72</v>
      </c>
      <c r="Q7" s="200"/>
      <c r="R7" s="168" t="s">
        <v>220</v>
      </c>
      <c r="S7" s="168"/>
      <c r="T7" s="168"/>
      <c r="U7" s="168"/>
      <c r="V7" s="50" t="s">
        <v>73</v>
      </c>
      <c r="W7" s="158" t="s">
        <v>221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223</v>
      </c>
      <c r="AM7" s="83"/>
      <c r="AN7" s="83"/>
      <c r="AO7" s="83"/>
      <c r="AP7" s="83"/>
      <c r="AQ7" s="83"/>
      <c r="AR7" s="83"/>
      <c r="AS7" s="59" t="s">
        <v>75</v>
      </c>
      <c r="AT7" s="77">
        <v>69</v>
      </c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222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224</v>
      </c>
      <c r="AL8" s="85"/>
      <c r="AM8" s="85"/>
      <c r="AN8" s="85"/>
      <c r="AO8" s="60" t="s">
        <v>76</v>
      </c>
      <c r="AP8" s="85" t="s">
        <v>225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208</v>
      </c>
      <c r="D9" s="133"/>
      <c r="E9" s="134" t="s">
        <v>211</v>
      </c>
      <c r="F9" s="135"/>
      <c r="G9" s="226">
        <v>510153207</v>
      </c>
      <c r="H9" s="226"/>
      <c r="I9" s="226"/>
      <c r="J9" s="226"/>
      <c r="K9" s="226"/>
      <c r="L9" s="226"/>
      <c r="M9" s="225" t="s">
        <v>254</v>
      </c>
      <c r="N9" s="226"/>
      <c r="O9" s="226"/>
      <c r="P9" s="199" t="s">
        <v>72</v>
      </c>
      <c r="Q9" s="200"/>
      <c r="R9" s="168" t="s">
        <v>226</v>
      </c>
      <c r="S9" s="168"/>
      <c r="T9" s="168"/>
      <c r="U9" s="168"/>
      <c r="V9" s="50" t="s">
        <v>73</v>
      </c>
      <c r="W9" s="158" t="s">
        <v>227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229</v>
      </c>
      <c r="AM9" s="83"/>
      <c r="AN9" s="83"/>
      <c r="AO9" s="83"/>
      <c r="AP9" s="83"/>
      <c r="AQ9" s="83"/>
      <c r="AR9" s="83"/>
      <c r="AS9" s="59" t="s">
        <v>194</v>
      </c>
      <c r="AT9" s="78">
        <v>41</v>
      </c>
    </row>
    <row r="10" spans="1:51" ht="18" customHeight="1">
      <c r="A10" s="96"/>
      <c r="B10" s="166"/>
      <c r="C10" s="136" t="s">
        <v>209</v>
      </c>
      <c r="D10" s="137"/>
      <c r="E10" s="138" t="s">
        <v>210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228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230</v>
      </c>
      <c r="AL10" s="85"/>
      <c r="AM10" s="85"/>
      <c r="AN10" s="85"/>
      <c r="AO10" s="60" t="s">
        <v>195</v>
      </c>
      <c r="AP10" s="85" t="s">
        <v>231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214</v>
      </c>
      <c r="D11" s="133"/>
      <c r="E11" s="134" t="s">
        <v>215</v>
      </c>
      <c r="F11" s="135"/>
      <c r="G11" s="226">
        <v>505388132</v>
      </c>
      <c r="H11" s="226"/>
      <c r="I11" s="226"/>
      <c r="J11" s="226"/>
      <c r="K11" s="226"/>
      <c r="L11" s="226"/>
      <c r="M11" s="225" t="s">
        <v>255</v>
      </c>
      <c r="N11" s="226"/>
      <c r="O11" s="226"/>
      <c r="P11" s="199" t="s">
        <v>72</v>
      </c>
      <c r="Q11" s="200"/>
      <c r="R11" s="168" t="s">
        <v>226</v>
      </c>
      <c r="S11" s="168"/>
      <c r="T11" s="168"/>
      <c r="U11" s="168"/>
      <c r="V11" s="50" t="s">
        <v>73</v>
      </c>
      <c r="W11" s="158" t="s">
        <v>232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234</v>
      </c>
      <c r="AM11" s="83"/>
      <c r="AN11" s="83"/>
      <c r="AO11" s="83"/>
      <c r="AP11" s="83"/>
      <c r="AQ11" s="83"/>
      <c r="AR11" s="83"/>
      <c r="AS11" s="59" t="s">
        <v>194</v>
      </c>
      <c r="AT11" s="78">
        <v>24</v>
      </c>
    </row>
    <row r="12" spans="1:51" ht="18" customHeight="1">
      <c r="A12" s="96"/>
      <c r="B12" s="166"/>
      <c r="C12" s="136" t="s">
        <v>212</v>
      </c>
      <c r="D12" s="137"/>
      <c r="E12" s="138" t="s">
        <v>213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233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235</v>
      </c>
      <c r="AL12" s="85"/>
      <c r="AM12" s="85"/>
      <c r="AN12" s="85"/>
      <c r="AO12" s="60" t="s">
        <v>195</v>
      </c>
      <c r="AP12" s="85" t="s">
        <v>236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218</v>
      </c>
      <c r="D13" s="133"/>
      <c r="E13" s="134" t="s">
        <v>219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216</v>
      </c>
      <c r="D14" s="137"/>
      <c r="E14" s="138" t="s">
        <v>217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206</v>
      </c>
      <c r="D15" s="133"/>
      <c r="E15" s="134" t="s">
        <v>207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237</v>
      </c>
      <c r="S15" s="168"/>
      <c r="T15" s="168"/>
      <c r="U15" s="168"/>
      <c r="V15" s="49" t="s">
        <v>73</v>
      </c>
      <c r="W15" s="158" t="s">
        <v>238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239</v>
      </c>
      <c r="AM15" s="83"/>
      <c r="AN15" s="83"/>
      <c r="AO15" s="83"/>
      <c r="AP15" s="83"/>
      <c r="AQ15" s="83"/>
      <c r="AR15" s="83"/>
      <c r="AS15" s="59" t="s">
        <v>194</v>
      </c>
      <c r="AT15" s="78">
        <v>69</v>
      </c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222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240</v>
      </c>
      <c r="AL16" s="85"/>
      <c r="AM16" s="85"/>
      <c r="AN16" s="85"/>
      <c r="AO16" s="60" t="s">
        <v>195</v>
      </c>
      <c r="AP16" s="85" t="s">
        <v>241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千葉市稲毛区山王町１０９－６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043-421-3889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 t="s">
        <v>252</v>
      </c>
      <c r="D21" s="231"/>
      <c r="E21" s="231">
        <v>4934</v>
      </c>
      <c r="F21" s="231"/>
      <c r="G21" s="231">
        <v>8005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30">
        <v>1</v>
      </c>
      <c r="C25" s="132" t="s">
        <v>244</v>
      </c>
      <c r="D25" s="133"/>
      <c r="E25" s="134" t="s">
        <v>245</v>
      </c>
      <c r="F25" s="135"/>
      <c r="G25" s="119">
        <v>6</v>
      </c>
      <c r="H25" s="120"/>
      <c r="I25" s="123" t="s">
        <v>246</v>
      </c>
      <c r="J25" s="124"/>
      <c r="K25" s="124"/>
      <c r="L25" s="120"/>
      <c r="M25" s="119">
        <v>512425056</v>
      </c>
      <c r="N25" s="124"/>
      <c r="O25" s="120"/>
      <c r="P25" s="119">
        <v>157</v>
      </c>
      <c r="Q25" s="124"/>
      <c r="R25" s="124"/>
      <c r="S25" s="124"/>
      <c r="T25" s="126"/>
      <c r="U25" s="1"/>
      <c r="V25" s="1"/>
      <c r="W25" s="1"/>
      <c r="X25" s="1"/>
      <c r="Y25" s="233">
        <v>16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242</v>
      </c>
      <c r="D26" s="137"/>
      <c r="E26" s="138" t="s">
        <v>243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249</v>
      </c>
      <c r="D27" s="133"/>
      <c r="E27" s="134" t="s">
        <v>250</v>
      </c>
      <c r="F27" s="135"/>
      <c r="G27" s="119">
        <v>6</v>
      </c>
      <c r="H27" s="120"/>
      <c r="I27" s="123" t="s">
        <v>251</v>
      </c>
      <c r="J27" s="124"/>
      <c r="K27" s="124"/>
      <c r="L27" s="120"/>
      <c r="M27" s="119">
        <v>512358384</v>
      </c>
      <c r="N27" s="124"/>
      <c r="O27" s="120"/>
      <c r="P27" s="119">
        <v>151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247</v>
      </c>
      <c r="D28" s="137"/>
      <c r="E28" s="138" t="s">
        <v>248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258</v>
      </c>
      <c r="D29" s="133"/>
      <c r="E29" s="134" t="s">
        <v>259</v>
      </c>
      <c r="F29" s="135"/>
      <c r="G29" s="119">
        <v>6</v>
      </c>
      <c r="H29" s="120"/>
      <c r="I29" s="123" t="s">
        <v>260</v>
      </c>
      <c r="J29" s="124"/>
      <c r="K29" s="124"/>
      <c r="L29" s="120"/>
      <c r="M29" s="119">
        <v>514663931</v>
      </c>
      <c r="N29" s="124"/>
      <c r="O29" s="120"/>
      <c r="P29" s="119">
        <v>150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256</v>
      </c>
      <c r="D30" s="137"/>
      <c r="E30" s="138" t="s">
        <v>257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261</v>
      </c>
      <c r="D31" s="133"/>
      <c r="E31" s="134" t="s">
        <v>263</v>
      </c>
      <c r="F31" s="135"/>
      <c r="G31" s="119">
        <v>6</v>
      </c>
      <c r="H31" s="120"/>
      <c r="I31" s="123" t="s">
        <v>265</v>
      </c>
      <c r="J31" s="124"/>
      <c r="K31" s="124"/>
      <c r="L31" s="120"/>
      <c r="M31" s="119">
        <v>515536048</v>
      </c>
      <c r="N31" s="124"/>
      <c r="O31" s="120"/>
      <c r="P31" s="119">
        <v>142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262</v>
      </c>
      <c r="D32" s="137"/>
      <c r="E32" s="138" t="s">
        <v>264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266</v>
      </c>
      <c r="D33" s="133"/>
      <c r="E33" s="134" t="s">
        <v>258</v>
      </c>
      <c r="F33" s="135"/>
      <c r="G33" s="119">
        <v>6</v>
      </c>
      <c r="H33" s="120"/>
      <c r="I33" s="123" t="s">
        <v>269</v>
      </c>
      <c r="J33" s="124"/>
      <c r="K33" s="124"/>
      <c r="L33" s="120"/>
      <c r="M33" s="119">
        <v>513137613</v>
      </c>
      <c r="N33" s="124"/>
      <c r="O33" s="120"/>
      <c r="P33" s="119">
        <v>152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267</v>
      </c>
      <c r="D34" s="137"/>
      <c r="E34" s="138" t="s">
        <v>268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270</v>
      </c>
      <c r="D35" s="133"/>
      <c r="E35" s="134" t="s">
        <v>272</v>
      </c>
      <c r="F35" s="135"/>
      <c r="G35" s="119">
        <v>6</v>
      </c>
      <c r="H35" s="120"/>
      <c r="I35" s="123" t="s">
        <v>274</v>
      </c>
      <c r="J35" s="124"/>
      <c r="K35" s="124"/>
      <c r="L35" s="120"/>
      <c r="M35" s="119">
        <v>513473689</v>
      </c>
      <c r="N35" s="124"/>
      <c r="O35" s="120"/>
      <c r="P35" s="119">
        <v>152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271</v>
      </c>
      <c r="D36" s="137"/>
      <c r="E36" s="138" t="s">
        <v>273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275</v>
      </c>
      <c r="D37" s="133"/>
      <c r="E37" s="134" t="s">
        <v>277</v>
      </c>
      <c r="F37" s="135"/>
      <c r="G37" s="119">
        <v>5</v>
      </c>
      <c r="H37" s="120"/>
      <c r="I37" s="123" t="s">
        <v>279</v>
      </c>
      <c r="J37" s="124"/>
      <c r="K37" s="124"/>
      <c r="L37" s="120"/>
      <c r="M37" s="119">
        <v>514663940</v>
      </c>
      <c r="N37" s="124"/>
      <c r="O37" s="120"/>
      <c r="P37" s="119">
        <v>142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276</v>
      </c>
      <c r="D38" s="137"/>
      <c r="E38" s="138" t="s">
        <v>278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280</v>
      </c>
      <c r="D39" s="133"/>
      <c r="E39" s="134" t="s">
        <v>282</v>
      </c>
      <c r="F39" s="135"/>
      <c r="G39" s="119">
        <v>5</v>
      </c>
      <c r="H39" s="120"/>
      <c r="I39" s="123" t="s">
        <v>284</v>
      </c>
      <c r="J39" s="124"/>
      <c r="K39" s="124"/>
      <c r="L39" s="120"/>
      <c r="M39" s="119">
        <v>513435507</v>
      </c>
      <c r="N39" s="124"/>
      <c r="O39" s="120"/>
      <c r="P39" s="119">
        <v>143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281</v>
      </c>
      <c r="D40" s="137"/>
      <c r="E40" s="138" t="s">
        <v>283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303</v>
      </c>
      <c r="D41" s="133"/>
      <c r="E41" s="134" t="s">
        <v>286</v>
      </c>
      <c r="F41" s="135"/>
      <c r="G41" s="119">
        <v>5</v>
      </c>
      <c r="H41" s="120"/>
      <c r="I41" s="123" t="s">
        <v>288</v>
      </c>
      <c r="J41" s="124"/>
      <c r="K41" s="124"/>
      <c r="L41" s="120"/>
      <c r="M41" s="119">
        <v>514255429</v>
      </c>
      <c r="N41" s="124"/>
      <c r="O41" s="120"/>
      <c r="P41" s="119">
        <v>155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285</v>
      </c>
      <c r="D42" s="137"/>
      <c r="E42" s="138" t="s">
        <v>287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289</v>
      </c>
      <c r="D43" s="133"/>
      <c r="E43" s="134" t="s">
        <v>291</v>
      </c>
      <c r="F43" s="135"/>
      <c r="G43" s="119">
        <v>5</v>
      </c>
      <c r="H43" s="120"/>
      <c r="I43" s="123" t="s">
        <v>284</v>
      </c>
      <c r="J43" s="124"/>
      <c r="K43" s="124"/>
      <c r="L43" s="120"/>
      <c r="M43" s="119">
        <v>514663964</v>
      </c>
      <c r="N43" s="124"/>
      <c r="O43" s="120"/>
      <c r="P43" s="119">
        <v>139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290</v>
      </c>
      <c r="D44" s="137"/>
      <c r="E44" s="138" t="s">
        <v>292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293</v>
      </c>
      <c r="D45" s="133"/>
      <c r="E45" s="134" t="s">
        <v>295</v>
      </c>
      <c r="F45" s="135"/>
      <c r="G45" s="119">
        <v>5</v>
      </c>
      <c r="H45" s="120"/>
      <c r="I45" s="123" t="s">
        <v>297</v>
      </c>
      <c r="J45" s="124"/>
      <c r="K45" s="124"/>
      <c r="L45" s="120"/>
      <c r="M45" s="119">
        <v>516038545</v>
      </c>
      <c r="N45" s="124"/>
      <c r="O45" s="120"/>
      <c r="P45" s="119">
        <v>153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294</v>
      </c>
      <c r="D46" s="137"/>
      <c r="E46" s="138" t="s">
        <v>296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298</v>
      </c>
      <c r="D47" s="133"/>
      <c r="E47" s="134" t="s">
        <v>300</v>
      </c>
      <c r="F47" s="135"/>
      <c r="G47" s="119">
        <v>5</v>
      </c>
      <c r="H47" s="120"/>
      <c r="I47" s="123" t="s">
        <v>288</v>
      </c>
      <c r="J47" s="124"/>
      <c r="K47" s="124"/>
      <c r="L47" s="120"/>
      <c r="M47" s="119">
        <v>515536036</v>
      </c>
      <c r="N47" s="124"/>
      <c r="O47" s="120"/>
      <c r="P47" s="119">
        <v>149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299</v>
      </c>
      <c r="D48" s="215"/>
      <c r="E48" s="216" t="s">
        <v>301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302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42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rintOptions horizontalCentered="1" verticalCentered="1"/>
  <pageMargins left="0.39370078740157483" right="0.39370078740157483" top="0" bottom="0" header="0.31496062992125984" footer="0.31496062992125984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 t="str">
        <f>IF(入力!M7="","",入力!M7)</f>
        <v>0200608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>0399372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千葉市稲毛区山王町１０９－６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千葉市立みつわ台北小学校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鎌下　夏綺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512358384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南　真琴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八千代市立勝田台小学校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514663931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吾孫子　咲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千葉市立みつわ台南小学校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515536048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福原　萌生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千葉市立桜木小学校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514663940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相馬　希美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千葉市立草野小学校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513435507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宮園　彩希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千葉市立北貝塚小学校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514255429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中島　伶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514663964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大竹　未倖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千葉市立若松小学校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516038545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6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ﾐﾂﾜﾀﾞｲｸﾗﾌﾞ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千葉市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総武本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みつわ台クラブ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430852586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都賀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9317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 t="str">
        <f>IF(入力!M7="","",入力!M7)</f>
        <v>0200608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>0381429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>0399372</v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ｻｶﾞﾜ　ﾉﾌﾞｵ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69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263</v>
      </c>
      <c r="AC22" s="325"/>
      <c r="AD22" s="325"/>
      <c r="AE22" s="325"/>
      <c r="AF22" s="16" t="s">
        <v>73</v>
      </c>
      <c r="AG22" s="325" t="str">
        <f>IF(入力!W7="","",入力!W7)</f>
        <v>0002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043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佐川　延夫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千葉市稲毛区山王町１０９－６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421</v>
      </c>
      <c r="AY23" s="321"/>
      <c r="AZ23" s="321"/>
      <c r="BA23" s="321"/>
      <c r="BB23" s="19" t="s">
        <v>76</v>
      </c>
      <c r="BC23" s="321" t="str">
        <f>IF(入力!AP8="","",入力!AP8)</f>
        <v>3889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ｸﾛｷ　ｻﾁｺ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41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264</v>
      </c>
      <c r="AC24" s="325"/>
      <c r="AD24" s="325"/>
      <c r="AE24" s="325"/>
      <c r="AF24" s="16" t="s">
        <v>73</v>
      </c>
      <c r="AG24" s="325" t="str">
        <f>IF(入力!W9="","",入力!W9)</f>
        <v>0020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090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黒木　幸子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千葉市若葉区桜木８－５－１８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9976</v>
      </c>
      <c r="AY25" s="321"/>
      <c r="AZ25" s="321"/>
      <c r="BA25" s="321"/>
      <c r="BB25" s="19" t="s">
        <v>76</v>
      </c>
      <c r="BC25" s="321" t="str">
        <f>IF(入力!AP10="","",入力!AP10)</f>
        <v>8011</v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ｶﾗｷ　ｻｱﾔ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24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264</v>
      </c>
      <c r="AC26" s="325"/>
      <c r="AD26" s="325"/>
      <c r="AE26" s="325"/>
      <c r="AF26" s="16" t="s">
        <v>73</v>
      </c>
      <c r="AG26" s="325" t="str">
        <f>IF(入力!W11="","",入力!W11)</f>
        <v>0036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>080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唐木　沙彩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千葉市若葉区殿台町２３３－２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3080</v>
      </c>
      <c r="AY27" s="321"/>
      <c r="AZ27" s="321"/>
      <c r="BA27" s="321"/>
      <c r="BB27" s="19" t="s">
        <v>76</v>
      </c>
      <c r="BC27" s="321" t="str">
        <f>IF(入力!AP12="","",入力!AP12)</f>
        <v>3817</v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ｻｶﾞﾜ　ﾉﾌﾞｵ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>
        <f>IF(入力!AT15="","",入力!AT15)</f>
        <v>69</v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263</v>
      </c>
      <c r="AC28" s="325"/>
      <c r="AD28" s="325"/>
      <c r="AE28" s="325"/>
      <c r="AF28" s="16" t="s">
        <v>73</v>
      </c>
      <c r="AG28" s="325" t="str">
        <f>IF(入力!W15="","",入力!W15)</f>
        <v>0002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043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佐川　延夫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千葉市稲毛区山王町１０９－６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421</v>
      </c>
      <c r="AY29" s="327"/>
      <c r="AZ29" s="327"/>
      <c r="BA29" s="327"/>
      <c r="BB29" s="73" t="s">
        <v>76</v>
      </c>
      <c r="BC29" s="327" t="str">
        <f>IF(入力!AP16="","",入力!AP16)</f>
        <v>3889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>
        <f>IF(入力!B25="","",入力!B25)</f>
        <v>1</v>
      </c>
      <c r="D34" s="282"/>
      <c r="E34" s="283"/>
      <c r="F34" s="287" t="str">
        <f>IF(入力!C26="","",入力!C25&amp;"　"&amp;入力!E25&amp;"
"&amp;入力!C26&amp;"　"&amp;入力!E26)</f>
        <v>ナガシマ　フウカ
長嶋　楓花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千葉市立みつわ台北小学校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512425056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157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カマシタ　ナツキ
鎌下　夏綺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千葉市立星久喜小学校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512358384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151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ミナミ　マコト
南　真琴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八千代市立勝田台小学校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514663931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150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アビコ　サク
吾孫子　咲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千葉市立みつわ台南小学校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515536048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142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ケッソク　ミナミ
結束　美南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成田市立公津の杜小学校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513137613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152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イケザワ　モモカ
池澤　百花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6</v>
      </c>
      <c r="R44" s="294"/>
      <c r="S44" s="295"/>
      <c r="T44" s="299" t="str">
        <f>IF(入力!I35="","",入力!I35)</f>
        <v>千葉市立千草台小学校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513473689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152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フクハラ　モモ
福原　萌生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千葉市立桜木小学校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514663940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142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ソウマ　ノゾミ
相馬　希美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千葉市立草野小学校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513435507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143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ミヤゾノ　サキ
宮園　彩希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千葉市立北貝塚小学校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514255429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155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ナカジマ　レイ
中島　伶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5</v>
      </c>
      <c r="R52" s="294"/>
      <c r="S52" s="295"/>
      <c r="T52" s="299" t="str">
        <f>IF(入力!I43="","",入力!I43)</f>
        <v>千葉市立草野小学校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514663964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139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オオタケ　ミユキ
大竹　未倖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5</v>
      </c>
      <c r="R54" s="294"/>
      <c r="S54" s="295"/>
      <c r="T54" s="299" t="str">
        <f>IF(入力!I45="","",入力!I45)</f>
        <v>千葉市立若松小学校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516038545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153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カネコ　ヒナタ
金子　ひなた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5</v>
      </c>
      <c r="R56" s="294"/>
      <c r="S56" s="295"/>
      <c r="T56" s="299" t="str">
        <f>IF(入力!I47="","",入力!I47)</f>
        <v>千葉市立北貝塚小学校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515536036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149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 t="str">
        <f>IF(入力!M7="","",入力!M7)</f>
        <v>0200608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>0399372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千葉市稲毛区山王町１０９－６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千葉市立みつわ台北小学校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鎌下　夏綺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512358384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南　真琴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八千代市立勝田台小学校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514663931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吾孫子　咲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千葉市立みつわ台南小学校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515536048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福原　萌生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千葉市立桜木小学校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514663940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相馬　希美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千葉市立草野小学校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513435507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宮園　彩希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千葉市立北貝塚小学校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514255429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中島　伶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514663964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大竹　未倖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千葉市立若松小学校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516038545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 t="str">
        <f>IF(入力!M7="","",入力!M7)</f>
        <v>0200608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>0399372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千葉市稲毛区山王町１０９－６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千葉市立みつわ台北小学校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鎌下　夏綺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512358384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南　真琴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八千代市立勝田台小学校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514663931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吾孫子　咲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千葉市立みつわ台南小学校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515536048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福原　萌生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千葉市立桜木小学校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514663940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相馬　希美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千葉市立草野小学校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513435507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宮園　彩希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千葉市立北貝塚小学校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514255429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中島　伶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514663964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大竹　未倖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千葉市立若松小学校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516038545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16</v>
      </c>
      <c r="J5" s="443" t="str">
        <f>IF(入力!A55="","",入力!A55)</f>
        <v>今年の新人戦優勝の経験を生かし、全力で戦う。
チームワークを第一とし、優勝を目指す。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ﾐﾂﾜﾀﾞｲｸﾗﾌﾞ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ｻｶﾞﾜ</v>
      </c>
      <c r="F16" s="33" t="str">
        <f>IF(入力!E7="","",入力!E7)</f>
        <v>ﾉﾌﾞｵ</v>
      </c>
      <c r="G16" s="33">
        <f>IF(入力!G7="","",入力!G7)</f>
        <v>508441821</v>
      </c>
      <c r="H16" s="33">
        <f>IF(入力!J7="","",入力!J7)</f>
        <v>9317</v>
      </c>
      <c r="I16" s="33" t="str">
        <f>IF(入力!M7="","",入力!M7)</f>
        <v>0200608</v>
      </c>
      <c r="J16" s="33"/>
      <c r="K16" s="33"/>
      <c r="L16" s="33">
        <f>IF(入力!AT7="","",入力!AT7)</f>
        <v>69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千葉市稲毛区山王町１０９－６</v>
      </c>
      <c r="U16" s="33" t="str">
        <f>IF(入力!AL7="","",入力!AL7)</f>
        <v>043</v>
      </c>
      <c r="V16" s="33" t="str">
        <f>IF(入力!AK8="","",入力!AK8)</f>
        <v>421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ｸﾛｷ</v>
      </c>
      <c r="F17" s="33" t="str">
        <f>IF(入力!E9="","",入力!E9)</f>
        <v>ｻﾁｺ</v>
      </c>
      <c r="G17" s="33">
        <f>IF(入力!G9="","",入力!G9)</f>
        <v>510153207</v>
      </c>
      <c r="H17" s="33" t="str">
        <f>IF(入力!J9="","",入力!J9)</f>
        <v/>
      </c>
      <c r="I17" s="33" t="str">
        <f>IF(入力!M9="","",入力!M9)</f>
        <v>0381429</v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千葉市若葉区桜木８－５－１８</v>
      </c>
      <c r="U17" s="33" t="str">
        <f>IF(入力!AL9="","",入力!AL9)</f>
        <v>090</v>
      </c>
      <c r="V17" s="33" t="str">
        <f>IF(入力!AK10="","",入力!AK10)</f>
        <v>9976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ｶﾗｷ</v>
      </c>
      <c r="F20" s="33" t="str">
        <f>IF(入力!E11="","",入力!E11)</f>
        <v>ｻｱﾔ</v>
      </c>
      <c r="G20" s="33">
        <f>IF(入力!G11="","",入力!G11)</f>
        <v>505388132</v>
      </c>
      <c r="H20" s="33" t="str">
        <f>IF(入力!J11="","",入力!J11)</f>
        <v/>
      </c>
      <c r="I20" s="33" t="str">
        <f>IF(入力!M11="","",入力!M11)</f>
        <v>0399372</v>
      </c>
      <c r="J20" s="33"/>
      <c r="K20" s="33"/>
      <c r="L20" s="33">
        <f>IF(入力!AT11="","",入力!AT11)</f>
        <v>24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0036</v>
      </c>
      <c r="T20" s="33" t="str">
        <f>IF(入力!P12="","",入力!P12)</f>
        <v>千葉市若葉区殿台町２３３－２</v>
      </c>
      <c r="U20" s="33" t="str">
        <f>IF(入力!AL11="","",入力!AL11)</f>
        <v>080</v>
      </c>
      <c r="V20" s="33" t="str">
        <f>IF(入力!AK12="","",入力!AK12)</f>
        <v>3080</v>
      </c>
      <c r="W20" s="33" t="str">
        <f>IF(入力!AP12="","",入力!AP12)</f>
        <v>3817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ｻｶﾞﾜ</v>
      </c>
      <c r="F22" s="33" t="str">
        <f>IF(入力!E15="","",入力!E15)</f>
        <v>ﾉﾌﾞｵ</v>
      </c>
      <c r="G22" s="33"/>
      <c r="H22" s="33"/>
      <c r="I22" s="33"/>
      <c r="J22" s="33"/>
      <c r="K22" s="33"/>
      <c r="L22" s="33">
        <f>IF(入力!AT15="","",入力!AT15)</f>
        <v>69</v>
      </c>
      <c r="M22" s="33"/>
      <c r="N22" s="33" t="str">
        <f>IF(入力!C21="","",入力!C21)</f>
        <v>090</v>
      </c>
      <c r="O22" s="33">
        <f>IF(入力!E21="","",入力!E21)</f>
        <v>4934</v>
      </c>
      <c r="P22" s="33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千葉市稲毛区山王町１０９－６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池澤</v>
      </c>
      <c r="D23" s="33" t="str">
        <f>IF(入力!$E$14="","",入力!$E$14)</f>
        <v>厚子</v>
      </c>
      <c r="E23" s="33" t="str">
        <f>IF(入力!$C$13="","",入力!$C$13)</f>
        <v>ｲｹｻﾞﾜ</v>
      </c>
      <c r="F23" s="33" t="str">
        <f>IF(入力!$E$13="","",入力!$E$13)</f>
        <v>ｱﾂｺ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長嶋</v>
      </c>
      <c r="D24" s="75" t="str">
        <f>VLOOKUP($B$51,$A$53:$F$352,4)</f>
        <v>楓花</v>
      </c>
      <c r="E24" s="75" t="str">
        <f>VLOOKUP($B$51,$A$53:$F$352,5)</f>
        <v>ナガシマ</v>
      </c>
      <c r="F24" s="75" t="str">
        <f>VLOOKUP($B$51,$A$53:$F$352,6)</f>
        <v>フウカ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長嶋</v>
      </c>
      <c r="D53" s="33" t="str">
        <f>IF(入力!E26="","",入力!E26)</f>
        <v>楓花</v>
      </c>
      <c r="E53" s="33" t="str">
        <f>IF(入力!C25="","",入力!C25)</f>
        <v>ナガシマ</v>
      </c>
      <c r="F53" s="33" t="str">
        <f>IF(入力!E25="","",入力!E25)</f>
        <v>フウカ</v>
      </c>
      <c r="G53" s="33">
        <f>IF(入力!M25="","",入力!M25)</f>
        <v>512425056</v>
      </c>
      <c r="H53" s="33" t="str">
        <f>IF(入力!I25="","",入力!I25)</f>
        <v>千葉市立みつわ台北小学校</v>
      </c>
      <c r="I53" s="33">
        <f>IF(入力!G25="","",入力!G25)</f>
        <v>6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鎌下</v>
      </c>
      <c r="D54" s="33" t="str">
        <f>IF(入力!E28="","",入力!E28)</f>
        <v>夏綺</v>
      </c>
      <c r="E54" s="33" t="str">
        <f>IF(入力!C27="","",入力!C27)</f>
        <v>カマシタ</v>
      </c>
      <c r="F54" s="33" t="str">
        <f>IF(入力!E27="","",入力!E27)</f>
        <v>ナツキ</v>
      </c>
      <c r="G54" s="33">
        <f>IF(入力!M27="","",入力!M27)</f>
        <v>512358384</v>
      </c>
      <c r="H54" s="33" t="str">
        <f>IF(入力!I27="","",入力!I27)</f>
        <v>千葉市立星久喜小学校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南</v>
      </c>
      <c r="D55" s="33" t="str">
        <f>IF(入力!E30="","",入力!E30)</f>
        <v>真琴</v>
      </c>
      <c r="E55" s="33" t="str">
        <f>IF(入力!C29="","",入力!C29)</f>
        <v>ミナミ</v>
      </c>
      <c r="F55" s="33" t="str">
        <f>IF(入力!E29="","",入力!E29)</f>
        <v>マコト</v>
      </c>
      <c r="G55" s="33">
        <f>IF(入力!M29="","",入力!M29)</f>
        <v>514663931</v>
      </c>
      <c r="H55" s="33" t="str">
        <f>IF(入力!I29="","",入力!I29)</f>
        <v>八千代市立勝田台小学校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吾孫子</v>
      </c>
      <c r="D56" s="33" t="str">
        <f>IF(入力!E32="","",入力!E32)</f>
        <v>咲</v>
      </c>
      <c r="E56" s="33" t="str">
        <f>IF(入力!C31="","",入力!C31)</f>
        <v>アビコ</v>
      </c>
      <c r="F56" s="33" t="str">
        <f>IF(入力!E31="","",入力!E31)</f>
        <v>サク</v>
      </c>
      <c r="G56" s="33">
        <f>IF(入力!M31="","",入力!M31)</f>
        <v>515536048</v>
      </c>
      <c r="H56" s="33" t="str">
        <f>IF(入力!I31="","",入力!I31)</f>
        <v>千葉市立みつわ台南小学校</v>
      </c>
      <c r="I56" s="33">
        <f>IF(入力!G31="","",入力!G31)</f>
        <v>6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結束</v>
      </c>
      <c r="D57" s="33" t="str">
        <f>IF(入力!E34="","",入力!E34)</f>
        <v>美南</v>
      </c>
      <c r="E57" s="33" t="str">
        <f>IF(入力!C33="","",入力!C33)</f>
        <v>ケッソク</v>
      </c>
      <c r="F57" s="33" t="str">
        <f>IF(入力!E33="","",入力!E33)</f>
        <v>ミナミ</v>
      </c>
      <c r="G57" s="33">
        <f>IF(入力!M33="","",入力!M33)</f>
        <v>513137613</v>
      </c>
      <c r="H57" s="33" t="str">
        <f>IF(入力!I33="","",入力!I33)</f>
        <v>成田市立公津の杜小学校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池澤</v>
      </c>
      <c r="D58" s="33" t="str">
        <f>IF(入力!E36="","",入力!E36)</f>
        <v>百花</v>
      </c>
      <c r="E58" s="33" t="str">
        <f>IF(入力!C35="","",入力!C35)</f>
        <v>イケザワ</v>
      </c>
      <c r="F58" s="33" t="str">
        <f>IF(入力!E35="","",入力!E35)</f>
        <v>モモカ</v>
      </c>
      <c r="G58" s="33">
        <f>IF(入力!M35="","",入力!M35)</f>
        <v>513473689</v>
      </c>
      <c r="H58" s="33" t="str">
        <f>IF(入力!I35="","",入力!I35)</f>
        <v>千葉市立千草台小学校</v>
      </c>
      <c r="I58" s="33">
        <f>IF(入力!G35="","",入力!G35)</f>
        <v>6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福原</v>
      </c>
      <c r="D59" s="33" t="str">
        <f>IF(入力!E38="","",入力!E38)</f>
        <v>萌生</v>
      </c>
      <c r="E59" s="33" t="str">
        <f>IF(入力!C37="","",入力!C37)</f>
        <v>フクハラ</v>
      </c>
      <c r="F59" s="33" t="str">
        <f>IF(入力!E37="","",入力!E37)</f>
        <v>モモ</v>
      </c>
      <c r="G59" s="33">
        <f>IF(入力!M37="","",入力!M37)</f>
        <v>514663940</v>
      </c>
      <c r="H59" s="33" t="str">
        <f>IF(入力!I37="","",入力!I37)</f>
        <v>千葉市立桜木小学校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相馬</v>
      </c>
      <c r="D60" s="33" t="str">
        <f>IF(入力!E40="","",入力!E40)</f>
        <v>希美</v>
      </c>
      <c r="E60" s="33" t="str">
        <f>IF(入力!C39="","",入力!C39)</f>
        <v>ソウマ</v>
      </c>
      <c r="F60" s="33" t="str">
        <f>IF(入力!E39="","",入力!E39)</f>
        <v>ノゾミ</v>
      </c>
      <c r="G60" s="33">
        <f>IF(入力!M39="","",入力!M39)</f>
        <v>513435507</v>
      </c>
      <c r="H60" s="33" t="str">
        <f>IF(入力!I39="","",入力!I39)</f>
        <v>千葉市立草野小学校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宮園</v>
      </c>
      <c r="D61" s="33" t="str">
        <f>IF(入力!E42="","",入力!E42)</f>
        <v>彩希</v>
      </c>
      <c r="E61" s="33" t="str">
        <f>IF(入力!C41="","",入力!C41)</f>
        <v>ミヤゾノ</v>
      </c>
      <c r="F61" s="33" t="str">
        <f>IF(入力!E41="","",入力!E41)</f>
        <v>サキ</v>
      </c>
      <c r="G61" s="33">
        <f>IF(入力!M41="","",入力!M41)</f>
        <v>514255429</v>
      </c>
      <c r="H61" s="33" t="str">
        <f>IF(入力!I41="","",入力!I41)</f>
        <v>千葉市立北貝塚小学校</v>
      </c>
      <c r="I61" s="33">
        <f>IF(入力!G41="","",入力!G41)</f>
        <v>5</v>
      </c>
      <c r="J61" s="33">
        <f>IF(入力!P41="","",入力!P41)</f>
        <v>155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中島</v>
      </c>
      <c r="D62" s="33" t="str">
        <f>IF(入力!E44="","",入力!E44)</f>
        <v>伶</v>
      </c>
      <c r="E62" s="33" t="str">
        <f>IF(入力!C43="","",入力!C43)</f>
        <v>ナカジマ</v>
      </c>
      <c r="F62" s="33" t="str">
        <f>IF(入力!E43="","",入力!E43)</f>
        <v>レイ</v>
      </c>
      <c r="G62" s="33">
        <f>IF(入力!M43="","",入力!M43)</f>
        <v>514663964</v>
      </c>
      <c r="H62" s="33" t="str">
        <f>IF(入力!I43="","",入力!I43)</f>
        <v>千葉市立草野小学校</v>
      </c>
      <c r="I62" s="33">
        <f>IF(入力!G43="","",入力!G43)</f>
        <v>5</v>
      </c>
      <c r="J62" s="33">
        <f>IF(入力!P43="","",入力!P43)</f>
        <v>139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大竹</v>
      </c>
      <c r="D63" s="33" t="str">
        <f>IF(入力!E46="","",入力!E46)</f>
        <v>未倖</v>
      </c>
      <c r="E63" s="33" t="str">
        <f>IF(入力!C45="","",入力!C45)</f>
        <v>オオタケ</v>
      </c>
      <c r="F63" s="33" t="str">
        <f>IF(入力!E45="","",入力!E45)</f>
        <v>ミユキ</v>
      </c>
      <c r="G63" s="33">
        <f>IF(入力!M45="","",入力!M45)</f>
        <v>516038545</v>
      </c>
      <c r="H63" s="33" t="str">
        <f>IF(入力!I45="","",入力!I45)</f>
        <v>千葉市立若松小学校</v>
      </c>
      <c r="I63" s="33">
        <f>IF(入力!G45="","",入力!G45)</f>
        <v>5</v>
      </c>
      <c r="J63" s="33">
        <f>IF(入力!P45="","",入力!P45)</f>
        <v>153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金子</v>
      </c>
      <c r="D64" s="33" t="str">
        <f>IF(入力!E48="","",入力!E48)</f>
        <v>ひなた</v>
      </c>
      <c r="E64" s="33" t="str">
        <f>IF(入力!C47="","",入力!C47)</f>
        <v>カネコ</v>
      </c>
      <c r="F64" s="33" t="str">
        <f>IF(入力!E47="","",入力!E47)</f>
        <v>ヒナタ</v>
      </c>
      <c r="G64" s="33">
        <f>IF(入力!M47="","",入力!M47)</f>
        <v>515536036</v>
      </c>
      <c r="H64" s="33" t="str">
        <f>IF(入力!I47="","",入力!I47)</f>
        <v>千葉市立北貝塚小学校</v>
      </c>
      <c r="I64" s="33">
        <f>IF(入力!G47="","",入力!G47)</f>
        <v>5</v>
      </c>
      <c r="J64" s="33">
        <f>IF(入力!P47="","",入力!P47)</f>
        <v>149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user02</cp:lastModifiedBy>
  <cp:lastPrinted>2018-05-09T04:50:55Z</cp:lastPrinted>
  <dcterms:created xsi:type="dcterms:W3CDTF">2014-04-05T09:56:00Z</dcterms:created>
  <dcterms:modified xsi:type="dcterms:W3CDTF">2018-05-14T04:51:48Z</dcterms:modified>
</cp:coreProperties>
</file>