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esktop\VB\2022県小連\"/>
    </mc:Choice>
  </mc:AlternateContent>
  <xr:revisionPtr revIDLastSave="0" documentId="13_ncr:1_{735A10FA-FF59-47C2-ACF8-F9B91F32E045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<sst xmlns="http://schemas.openxmlformats.org/spreadsheetml/2006/main" count="290" uniqueCount="220">
  <si>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</si>
  <si>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</si>
  <si>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</si>
  <si>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</si>
  <si>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</si>
  <si>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</si>
  <si>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</si>
  <si>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</si>
  <si>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</si>
  <si>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</si>
  <si>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</si>
  <si>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</si>
  <si>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</si>
  <si>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</si>
  <si>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</si>
  <si>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</si>
  <si>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</si>
  <si>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</si>
  <si>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</si>
  <si>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</si>
  <si>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</si>
  <si>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</si>
  <si>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</si>
  <si>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</si>
  <si>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</si>
  <si>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</si>
  <si>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</si>
  <si>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</si>
  <si>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</si>
  <si>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</si>
  <si>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</si>
  <si>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</si>
  <si>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</si>
  <si>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</si>
  <si>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</si>
  <si>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</si>
  <si>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</si>
  <si>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</si>
  <si>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</si>
  <si>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</si>
  <si>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</si>
  <si>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</si>
  <si>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</si>
  <si>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</si>
  <si>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</si>
  <si>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</si>
  <si>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</si>
  <si>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</si>
  <si>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</si>
  <si>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</si>
  <si>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</si>
  <si>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</si>
  <si>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</si>
  <si>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</si>
  <si>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</si>
  <si>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</si>
  <si>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</si>
  <si>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</si>
  <si>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</si>
  <si>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</si>
  <si>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</si>
  <si>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</si>
  <si>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</si>
  <si>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</si>
  <si>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</si>
  <si>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</si>
  <si>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</si>
  <si>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</si>
  <si>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</si>
  <si>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</si>
  <si>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</si>
  <si>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</si>
  <si>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</si>
  <si>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</si>
  <si>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</si>
  <si>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</si>
  <si>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</si>
  <si>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</si>
  <si>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</si>
  <si>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</si>
  <si>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</si>
  <si>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</si>
  <si>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</si>
  <si>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</si>
  <si>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</si>
  <si>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</si>
  <si>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</si>
  <si>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</si>
  <si>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</si>
  <si>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</si>
  <si>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</si>
  <si>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</si>
  <si>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</si>
  <si>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</si>
  <si>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</si>
  <si>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</si>
  <si>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</si>
  <si>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</si>
  <si>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</si>
  <si>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</si>
  <si>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</si>
  <si>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</si>
  <si>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</si>
  <si>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</si>
  <si>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</si>
  <si>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</si>
  <si>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</si>
  <si>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</si>
  <si>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</si>
  <si>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</si>
  <si>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</si>
  <si>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</si>
  <si>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</si>
  <si>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</si>
  <si>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</si>
  <si>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</si>
  <si>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</si>
  <si>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</si>
  <si>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</si>
  <si>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</si>
  <si>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</si>
  <si>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</si>
  <si>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</si>
  <si>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</si>
  <si>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</si>
  <si>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</si>
  <si>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</si>
  <si>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</si>
  <si>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</si>
  <si>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</si>
  <si>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</si>
  <si>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</si>
  <si>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</si>
  <si>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千葉市稲毛区</t>
    <rPh sb="0" eb="3">
      <t>チバシ</t>
    </rPh>
    <rPh sb="3" eb="6">
      <t>イナゲク</t>
    </rPh>
    <phoneticPr fontId="2"/>
  </si>
  <si>
    <t>総武線</t>
    <rPh sb="0" eb="3">
      <t>ソウブセン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</si>
  <si>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</si>
  <si>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</si>
  <si>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</si>
  <si>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ﾀｹｳﾁ</t>
    <phoneticPr fontId="2"/>
  </si>
  <si>
    <t>ｼﾞｭﾝ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</si>
  <si>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</si>
  <si>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</si>
  <si>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ｶﾏﾀ</t>
    <phoneticPr fontId="2"/>
  </si>
  <si>
    <t>ﾋﾃﾞｷ</t>
    <phoneticPr fontId="2"/>
  </si>
  <si>
    <t>千葉市稲毛区小仲台6-32-7</t>
    <rPh sb="0" eb="6">
      <t>チバシイナゲク</t>
    </rPh>
    <rPh sb="6" eb="9">
      <t>コナカダイ</t>
    </rPh>
    <phoneticPr fontId="2"/>
  </si>
  <si>
    <t>263</t>
    <phoneticPr fontId="2"/>
  </si>
  <si>
    <t>0043</t>
    <phoneticPr fontId="2"/>
  </si>
  <si>
    <t>千葉市稲毛区宮野木町2138-3</t>
    <rPh sb="0" eb="2">
      <t>チバ</t>
    </rPh>
    <rPh sb="2" eb="3">
      <t>シ</t>
    </rPh>
    <rPh sb="3" eb="5">
      <t>イナゲ</t>
    </rPh>
    <rPh sb="5" eb="6">
      <t>ク</t>
    </rPh>
    <rPh sb="6" eb="9">
      <t>ミヤノギ</t>
    </rPh>
    <rPh sb="9" eb="10">
      <t>マチ</t>
    </rPh>
    <phoneticPr fontId="2"/>
  </si>
  <si>
    <t>090</t>
    <phoneticPr fontId="2"/>
  </si>
  <si>
    <t>3768</t>
    <phoneticPr fontId="2"/>
  </si>
  <si>
    <t>3483</t>
    <phoneticPr fontId="2"/>
  </si>
  <si>
    <t>8348</t>
    <phoneticPr fontId="2"/>
  </si>
  <si>
    <t>0677</t>
    <phoneticPr fontId="2"/>
  </si>
  <si>
    <t>ﾃｯﾍﾟﾝ</t>
    <phoneticPr fontId="2"/>
  </si>
  <si>
    <t>0054</t>
    <phoneticPr fontId="2"/>
  </si>
  <si>
    <t>①</t>
    <phoneticPr fontId="2"/>
  </si>
  <si>
    <t>馬場</t>
    <rPh sb="0" eb="2">
      <t>ババ</t>
    </rPh>
    <phoneticPr fontId="2"/>
  </si>
  <si>
    <t>なずな</t>
    <phoneticPr fontId="2"/>
  </si>
  <si>
    <t>ﾊﾞﾊﾞ</t>
    <phoneticPr fontId="2"/>
  </si>
  <si>
    <t>ﾅｽﾞﾅ</t>
    <phoneticPr fontId="2"/>
  </si>
  <si>
    <t>野中</t>
    <rPh sb="0" eb="2">
      <t>ノナカ</t>
    </rPh>
    <phoneticPr fontId="2"/>
  </si>
  <si>
    <t>梨杏</t>
    <rPh sb="0" eb="2">
      <t>ナシアン</t>
    </rPh>
    <phoneticPr fontId="2"/>
  </si>
  <si>
    <t>ﾉﾅｶ</t>
    <phoneticPr fontId="2"/>
  </si>
  <si>
    <t>ﾘﾅ</t>
    <phoneticPr fontId="2"/>
  </si>
  <si>
    <t>米山</t>
    <rPh sb="0" eb="2">
      <t>ヨネヤマ</t>
    </rPh>
    <phoneticPr fontId="2"/>
  </si>
  <si>
    <t>佳音</t>
    <rPh sb="0" eb="2">
      <t>カノン</t>
    </rPh>
    <phoneticPr fontId="2"/>
  </si>
  <si>
    <t>ﾖﾈﾔﾏ</t>
    <phoneticPr fontId="2"/>
  </si>
  <si>
    <t>ｶﾉﾝ</t>
    <phoneticPr fontId="2"/>
  </si>
  <si>
    <t>濵﨑</t>
    <phoneticPr fontId="2"/>
  </si>
  <si>
    <t>結衣</t>
    <rPh sb="0" eb="2">
      <t>ユイ</t>
    </rPh>
    <phoneticPr fontId="2"/>
  </si>
  <si>
    <t>ﾊﾏｻｷ</t>
    <phoneticPr fontId="2"/>
  </si>
  <si>
    <t>ﾕｲ</t>
    <phoneticPr fontId="2"/>
  </si>
  <si>
    <t>小中台南小学校</t>
    <rPh sb="0" eb="7">
      <t>コナカダイミナミショウガッコウ</t>
    </rPh>
    <phoneticPr fontId="2"/>
  </si>
  <si>
    <t>稲毛小学校</t>
    <rPh sb="0" eb="5">
      <t>イナゲショウガッコウ</t>
    </rPh>
    <phoneticPr fontId="2"/>
  </si>
  <si>
    <t>園生小学校</t>
    <rPh sb="0" eb="5">
      <t>ソノイキルショウガッコウ</t>
    </rPh>
    <phoneticPr fontId="2"/>
  </si>
  <si>
    <t>竹本</t>
    <rPh sb="0" eb="2">
      <t>タケモト</t>
    </rPh>
    <phoneticPr fontId="2"/>
  </si>
  <si>
    <t>彩芽</t>
    <rPh sb="0" eb="2">
      <t>アヤメ</t>
    </rPh>
    <phoneticPr fontId="2"/>
  </si>
  <si>
    <t>臼井</t>
    <rPh sb="0" eb="2">
      <t>ウスイ</t>
    </rPh>
    <phoneticPr fontId="2"/>
  </si>
  <si>
    <t>美空</t>
    <rPh sb="0" eb="2">
      <t>ミソラ</t>
    </rPh>
    <phoneticPr fontId="2"/>
  </si>
  <si>
    <t>小笠原</t>
    <rPh sb="0" eb="3">
      <t>オガサワラ</t>
    </rPh>
    <phoneticPr fontId="2"/>
  </si>
  <si>
    <t>井料</t>
    <rPh sb="0" eb="2">
      <t>イリョウ</t>
    </rPh>
    <phoneticPr fontId="2"/>
  </si>
  <si>
    <t>遥海</t>
    <rPh sb="0" eb="1">
      <t>ハルカ</t>
    </rPh>
    <rPh sb="1" eb="2">
      <t>ウミ</t>
    </rPh>
    <phoneticPr fontId="2"/>
  </si>
  <si>
    <t>宮野木小学校</t>
    <rPh sb="0" eb="6">
      <t>ミヤノギショウガッコウ</t>
    </rPh>
    <phoneticPr fontId="2"/>
  </si>
  <si>
    <t>今出</t>
    <rPh sb="0" eb="2">
      <t>イマデ</t>
    </rPh>
    <phoneticPr fontId="2"/>
  </si>
  <si>
    <t>ｲﾏﾃﾞ</t>
    <phoneticPr fontId="2"/>
  </si>
  <si>
    <t>ｺﾊﾙ</t>
    <phoneticPr fontId="2"/>
  </si>
  <si>
    <t>関谷</t>
    <rPh sb="0" eb="2">
      <t>セキヤ</t>
    </rPh>
    <phoneticPr fontId="2"/>
  </si>
  <si>
    <t>日陽璃</t>
    <rPh sb="0" eb="1">
      <t>ヒ</t>
    </rPh>
    <rPh sb="1" eb="2">
      <t>ヨウ</t>
    </rPh>
    <rPh sb="2" eb="3">
      <t>リ</t>
    </rPh>
    <phoneticPr fontId="2"/>
  </si>
  <si>
    <t>ｾｷﾔ</t>
    <phoneticPr fontId="2"/>
  </si>
  <si>
    <t>ﾋﾖﾘ</t>
    <phoneticPr fontId="2"/>
  </si>
  <si>
    <t>清水</t>
    <rPh sb="0" eb="2">
      <t>シミズ</t>
    </rPh>
    <phoneticPr fontId="2"/>
  </si>
  <si>
    <t>美幸</t>
    <rPh sb="0" eb="2">
      <t>ミユキ</t>
    </rPh>
    <phoneticPr fontId="2"/>
  </si>
  <si>
    <t>ｼﾐｽﾞ</t>
    <phoneticPr fontId="2"/>
  </si>
  <si>
    <t>ﾐﾕｷ</t>
    <phoneticPr fontId="2"/>
  </si>
  <si>
    <t>草野小学校</t>
    <rPh sb="0" eb="2">
      <t>クサノ</t>
    </rPh>
    <rPh sb="2" eb="5">
      <t>ショウガッコウ</t>
    </rPh>
    <phoneticPr fontId="2"/>
  </si>
  <si>
    <t>ﾀｹﾓﾄ</t>
  </si>
  <si>
    <t>ｱﾔﾒ</t>
  </si>
  <si>
    <t>ｳｽｲ</t>
  </si>
  <si>
    <t>ﾐｸ</t>
  </si>
  <si>
    <t>ｵｶﾞｻﾜﾗ</t>
  </si>
  <si>
    <t>ｻﾔｶ</t>
  </si>
  <si>
    <t>さやか</t>
  </si>
  <si>
    <t>ｲﾘｮｳ</t>
  </si>
  <si>
    <t>ﾊﾙｶ</t>
  </si>
  <si>
    <t>ｲｹｶﾞﾐ</t>
  </si>
  <si>
    <t>ｱｶﾘ</t>
  </si>
  <si>
    <t>花園小学校</t>
    <rPh sb="0" eb="5">
      <t>ハナゾノショウガッコウ</t>
    </rPh>
    <phoneticPr fontId="2"/>
  </si>
  <si>
    <t>池上</t>
    <rPh sb="0" eb="2">
      <t>イケガミ</t>
    </rPh>
    <phoneticPr fontId="2"/>
  </si>
  <si>
    <t>灯</t>
    <rPh sb="0" eb="1">
      <t>アカリ</t>
    </rPh>
    <phoneticPr fontId="2"/>
  </si>
  <si>
    <t>心桜</t>
    <rPh sb="0" eb="2">
      <t>ココロサクラ</t>
    </rPh>
    <phoneticPr fontId="2"/>
  </si>
  <si>
    <t>久松</t>
    <rPh sb="0" eb="2">
      <t>ヒサマツ</t>
    </rPh>
    <phoneticPr fontId="2"/>
  </si>
  <si>
    <t>くるみ</t>
    <phoneticPr fontId="2"/>
  </si>
  <si>
    <t>ﾋｻﾏﾂ</t>
    <phoneticPr fontId="2"/>
  </si>
  <si>
    <t>ｸﾙﾐ</t>
    <phoneticPr fontId="2"/>
  </si>
  <si>
    <t>あやめ台小学校</t>
    <rPh sb="3" eb="7">
      <t>ダイショウガッコウ</t>
    </rPh>
    <phoneticPr fontId="2"/>
  </si>
  <si>
    <t>白土</t>
    <rPh sb="0" eb="2">
      <t>シラト</t>
    </rPh>
    <phoneticPr fontId="2"/>
  </si>
  <si>
    <t>結彩</t>
    <rPh sb="0" eb="1">
      <t>ケツ</t>
    </rPh>
    <rPh sb="1" eb="2">
      <t>アヤ</t>
    </rPh>
    <phoneticPr fontId="2"/>
  </si>
  <si>
    <t>ｼﾗﾄ</t>
    <phoneticPr fontId="2"/>
  </si>
  <si>
    <t>ﾕｱ</t>
    <phoneticPr fontId="2"/>
  </si>
  <si>
    <t>たった6人だったメンバーも気が付けば20人。。。
日々パワーアップを続けるてっぺん、チーム一丸となって関東大会を目指します！！
6年生に花を持たせるぞ～！！ちばりよ～！！</t>
    <rPh sb="4" eb="5">
      <t>ニン</t>
    </rPh>
    <rPh sb="13" eb="14">
      <t>キ</t>
    </rPh>
    <rPh sb="15" eb="16">
      <t>ツ</t>
    </rPh>
    <rPh sb="20" eb="21">
      <t>ニン</t>
    </rPh>
    <rPh sb="25" eb="27">
      <t>ヒビ</t>
    </rPh>
    <rPh sb="34" eb="35">
      <t>ツヅ</t>
    </rPh>
    <rPh sb="45" eb="47">
      <t>イチガン</t>
    </rPh>
    <rPh sb="51" eb="53">
      <t>カントウ</t>
    </rPh>
    <rPh sb="53" eb="55">
      <t>タイカイ</t>
    </rPh>
    <rPh sb="56" eb="58">
      <t>メザ</t>
    </rPh>
    <rPh sb="65" eb="67">
      <t>ネンセイ</t>
    </rPh>
    <rPh sb="68" eb="69">
      <t>ハナ</t>
    </rPh>
    <rPh sb="70" eb="71">
      <t>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</si>
</sst>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8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3" xfId="0" applyFont="1" applyBorder="1" applyAlignment="1" applyProtection="1">
      <alignment horizontal="center" vertical="center"/>
      <protection locked="0"/>
    </xf>
    <xf numFmtId="0" fontId="21" fillId="0" borderId="82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86" xfId="0" applyFont="1" applyBorder="1" applyAlignment="1" applyProtection="1">
      <alignment horizontal="center" vertical="center"/>
      <protection locked="0"/>
    </xf>
    <xf numFmtId="0" fontId="21" fillId="0" borderId="87" xfId="0" applyFont="1" applyBorder="1" applyAlignment="1" applyProtection="1">
      <alignment horizontal="center" vertical="center"/>
      <protection locked="0"/>
    </xf>
    <xf numFmtId="0" fontId="21" fillId="0" borderId="84" xfId="0" applyFont="1" applyBorder="1" applyAlignment="1" applyProtection="1">
      <alignment horizontal="center" vertical="center"/>
      <protection locked="0"/>
    </xf>
    <xf numFmtId="0" fontId="21" fillId="0" borderId="85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78" xfId="0" applyFont="1" applyFill="1" applyBorder="1" applyAlignment="1" applyProtection="1">
      <alignment horizontal="center" vertical="center"/>
      <protection locked="0"/>
    </xf>
    <xf numFmtId="0" fontId="4" fillId="7" borderId="6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21" fillId="7" borderId="70" xfId="0" applyFont="1" applyFill="1" applyBorder="1" applyAlignment="1" applyProtection="1">
      <alignment horizontal="center" vertical="center"/>
      <protection locked="0"/>
    </xf>
    <xf numFmtId="0" fontId="21" fillId="7" borderId="77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zoomScaleSheetLayoutView="100" workbookViewId="0">
      <selection activeCell="W46" sqref="W4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5" t="s">
        <v>115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</row>
    <row r="2" spans="1:51" ht="14.4" customHeight="1">
      <c r="A2" s="205" t="s">
        <v>121</v>
      </c>
      <c r="B2" s="206"/>
      <c r="C2" s="207" t="s">
        <v>153</v>
      </c>
      <c r="D2" s="208"/>
      <c r="E2" s="208"/>
      <c r="F2" s="208"/>
      <c r="G2" s="208"/>
      <c r="H2" s="208"/>
      <c r="I2" s="209"/>
      <c r="J2" s="80" t="s">
        <v>119</v>
      </c>
      <c r="K2" s="81"/>
      <c r="L2" s="81"/>
      <c r="M2" s="81"/>
      <c r="N2" s="81"/>
      <c r="O2" s="82"/>
      <c r="P2" s="80" t="s">
        <v>97</v>
      </c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204" t="s">
        <v>101</v>
      </c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80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10" t="s">
        <v>122</v>
      </c>
      <c r="B3" s="211"/>
      <c r="C3" s="212" t="s">
        <v>132</v>
      </c>
      <c r="D3" s="213"/>
      <c r="E3" s="213"/>
      <c r="F3" s="213"/>
      <c r="G3" s="213"/>
      <c r="H3" s="213"/>
      <c r="I3" s="214"/>
      <c r="J3" s="77" t="s">
        <v>91</v>
      </c>
      <c r="K3" s="78"/>
      <c r="L3" s="78"/>
      <c r="M3" s="78"/>
      <c r="N3" s="78"/>
      <c r="O3" s="79"/>
      <c r="P3" s="202" t="s">
        <v>133</v>
      </c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171" t="s">
        <v>113</v>
      </c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2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97" t="s">
        <v>123</v>
      </c>
      <c r="B4" s="98"/>
      <c r="C4" s="87">
        <v>434147114</v>
      </c>
      <c r="D4" s="88"/>
      <c r="E4" s="88"/>
      <c r="F4" s="88"/>
      <c r="G4" s="88"/>
      <c r="H4" s="88"/>
      <c r="I4" s="89"/>
      <c r="J4" s="105" t="s">
        <v>117</v>
      </c>
      <c r="K4" s="106"/>
      <c r="L4" s="106"/>
      <c r="M4" s="106"/>
      <c r="N4" s="106"/>
      <c r="O4" s="107"/>
      <c r="P4" s="186" t="s">
        <v>94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9" t="s">
        <v>116</v>
      </c>
      <c r="B5" s="100"/>
      <c r="C5" s="90"/>
      <c r="D5" s="91"/>
      <c r="E5" s="91"/>
      <c r="F5" s="91"/>
      <c r="G5" s="91"/>
      <c r="H5" s="91"/>
      <c r="I5" s="92"/>
      <c r="J5" s="133">
        <v>22007</v>
      </c>
      <c r="K5" s="133"/>
      <c r="L5" s="133"/>
      <c r="M5" s="133"/>
      <c r="N5" s="133"/>
      <c r="O5" s="133"/>
      <c r="P5" s="188" t="s">
        <v>134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8" t="s">
        <v>135</v>
      </c>
      <c r="AF5" s="189"/>
      <c r="AG5" s="189"/>
      <c r="AH5" s="189"/>
      <c r="AI5" s="189"/>
      <c r="AJ5" s="189"/>
      <c r="AK5" s="190"/>
      <c r="AL5" s="190"/>
      <c r="AM5" s="190"/>
      <c r="AN5" s="190"/>
      <c r="AO5" s="190"/>
      <c r="AP5" s="190"/>
      <c r="AQ5" s="190"/>
      <c r="AR5" s="190"/>
      <c r="AS5" s="191"/>
      <c r="AT5" s="36"/>
      <c r="AV5" s="23" t="s">
        <v>93</v>
      </c>
      <c r="AW5" t="s">
        <v>118</v>
      </c>
    </row>
    <row r="6" spans="1:51" ht="22.5" customHeight="1">
      <c r="A6" s="93" t="s">
        <v>80</v>
      </c>
      <c r="B6" s="94"/>
      <c r="C6" s="224" t="s">
        <v>107</v>
      </c>
      <c r="D6" s="225"/>
      <c r="E6" s="193" t="s">
        <v>108</v>
      </c>
      <c r="F6" s="194"/>
      <c r="G6" s="85" t="s">
        <v>81</v>
      </c>
      <c r="H6" s="85"/>
      <c r="I6" s="85"/>
      <c r="J6" s="85" t="s">
        <v>2</v>
      </c>
      <c r="K6" s="85"/>
      <c r="L6" s="85"/>
      <c r="M6" s="85" t="s">
        <v>3</v>
      </c>
      <c r="N6" s="85"/>
      <c r="O6" s="85"/>
      <c r="P6" s="187" t="s">
        <v>95</v>
      </c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9" t="s">
        <v>96</v>
      </c>
      <c r="AL6" s="199"/>
      <c r="AM6" s="199"/>
      <c r="AN6" s="199"/>
      <c r="AO6" s="199"/>
      <c r="AP6" s="199"/>
      <c r="AQ6" s="199"/>
      <c r="AR6" s="199"/>
      <c r="AS6" s="199"/>
      <c r="AT6" s="37" t="s">
        <v>124</v>
      </c>
    </row>
    <row r="7" spans="1:51" ht="13.5" customHeight="1">
      <c r="A7" s="93"/>
      <c r="B7" s="94"/>
      <c r="C7" s="67" t="s">
        <v>138</v>
      </c>
      <c r="D7" s="68"/>
      <c r="E7" s="69" t="s">
        <v>139</v>
      </c>
      <c r="F7" s="70"/>
      <c r="G7" s="86">
        <v>510696283</v>
      </c>
      <c r="H7" s="86"/>
      <c r="I7" s="86"/>
      <c r="J7" s="86"/>
      <c r="K7" s="86"/>
      <c r="L7" s="86"/>
      <c r="M7" s="86">
        <v>433746</v>
      </c>
      <c r="N7" s="86"/>
      <c r="O7" s="86"/>
      <c r="P7" s="83" t="s">
        <v>7</v>
      </c>
      <c r="Q7" s="84"/>
      <c r="R7" s="142" t="s">
        <v>145</v>
      </c>
      <c r="S7" s="103"/>
      <c r="T7" s="103"/>
      <c r="U7" s="103"/>
      <c r="V7" s="30" t="s">
        <v>8</v>
      </c>
      <c r="W7" s="101" t="s">
        <v>146</v>
      </c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38" t="s">
        <v>9</v>
      </c>
      <c r="AL7" s="134" t="s">
        <v>148</v>
      </c>
      <c r="AM7" s="135"/>
      <c r="AN7" s="135"/>
      <c r="AO7" s="135"/>
      <c r="AP7" s="135"/>
      <c r="AQ7" s="135"/>
      <c r="AR7" s="135"/>
      <c r="AS7" s="39" t="s">
        <v>10</v>
      </c>
      <c r="AT7" s="250">
        <v>34</v>
      </c>
    </row>
    <row r="8" spans="1:51" ht="18" customHeight="1">
      <c r="A8" s="93"/>
      <c r="B8" s="94"/>
      <c r="C8" s="63" t="s">
        <v>136</v>
      </c>
      <c r="D8" s="64"/>
      <c r="E8" s="65" t="s">
        <v>137</v>
      </c>
      <c r="F8" s="66"/>
      <c r="G8" s="86"/>
      <c r="H8" s="86"/>
      <c r="I8" s="86"/>
      <c r="J8" s="86"/>
      <c r="K8" s="86"/>
      <c r="L8" s="86"/>
      <c r="M8" s="86"/>
      <c r="N8" s="86"/>
      <c r="O8" s="86"/>
      <c r="P8" s="136" t="s">
        <v>144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8" t="s">
        <v>149</v>
      </c>
      <c r="AL8" s="139"/>
      <c r="AM8" s="139"/>
      <c r="AN8" s="139"/>
      <c r="AO8" s="40" t="s">
        <v>11</v>
      </c>
      <c r="AP8" s="140" t="s">
        <v>150</v>
      </c>
      <c r="AQ8" s="139"/>
      <c r="AR8" s="139"/>
      <c r="AS8" s="141"/>
      <c r="AT8" s="250"/>
    </row>
    <row r="9" spans="1:51" ht="14.4" customHeight="1">
      <c r="A9" s="93" t="s">
        <v>82</v>
      </c>
      <c r="B9" s="94"/>
      <c r="C9" s="67" t="s">
        <v>142</v>
      </c>
      <c r="D9" s="68"/>
      <c r="E9" s="69" t="s">
        <v>143</v>
      </c>
      <c r="F9" s="70"/>
      <c r="G9" s="86">
        <v>500867652</v>
      </c>
      <c r="H9" s="86"/>
      <c r="I9" s="86"/>
      <c r="J9" s="86">
        <v>283050</v>
      </c>
      <c r="K9" s="86"/>
      <c r="L9" s="86"/>
      <c r="M9" s="86"/>
      <c r="N9" s="86"/>
      <c r="O9" s="86"/>
      <c r="P9" s="83" t="s">
        <v>7</v>
      </c>
      <c r="Q9" s="84"/>
      <c r="R9" s="142" t="s">
        <v>145</v>
      </c>
      <c r="S9" s="103"/>
      <c r="T9" s="103"/>
      <c r="U9" s="103"/>
      <c r="V9" s="30" t="s">
        <v>8</v>
      </c>
      <c r="W9" s="101" t="s">
        <v>154</v>
      </c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4"/>
      <c r="AK9" s="38" t="s">
        <v>125</v>
      </c>
      <c r="AL9" s="134" t="s">
        <v>148</v>
      </c>
      <c r="AM9" s="135"/>
      <c r="AN9" s="135"/>
      <c r="AO9" s="135"/>
      <c r="AP9" s="135"/>
      <c r="AQ9" s="135"/>
      <c r="AR9" s="135"/>
      <c r="AS9" s="39" t="s">
        <v>126</v>
      </c>
      <c r="AT9" s="251">
        <v>49</v>
      </c>
    </row>
    <row r="10" spans="1:51" ht="18" customHeight="1">
      <c r="A10" s="93"/>
      <c r="B10" s="94"/>
      <c r="C10" s="63" t="s">
        <v>140</v>
      </c>
      <c r="D10" s="64"/>
      <c r="E10" s="65" t="s">
        <v>141</v>
      </c>
      <c r="F10" s="66"/>
      <c r="G10" s="86"/>
      <c r="H10" s="86"/>
      <c r="I10" s="86"/>
      <c r="J10" s="86"/>
      <c r="K10" s="86"/>
      <c r="L10" s="86"/>
      <c r="M10" s="86"/>
      <c r="N10" s="86"/>
      <c r="O10" s="86"/>
      <c r="P10" s="136" t="s">
        <v>147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96"/>
      <c r="AK10" s="138" t="s">
        <v>151</v>
      </c>
      <c r="AL10" s="139"/>
      <c r="AM10" s="139"/>
      <c r="AN10" s="139"/>
      <c r="AO10" s="40" t="s">
        <v>127</v>
      </c>
      <c r="AP10" s="140" t="s">
        <v>152</v>
      </c>
      <c r="AQ10" s="139"/>
      <c r="AR10" s="139"/>
      <c r="AS10" s="141"/>
      <c r="AT10" s="251"/>
    </row>
    <row r="11" spans="1:51" ht="14.4" customHeight="1">
      <c r="A11" s="93" t="s">
        <v>83</v>
      </c>
      <c r="B11" s="94"/>
      <c r="C11" s="200"/>
      <c r="D11" s="68"/>
      <c r="E11" s="68"/>
      <c r="F11" s="70"/>
      <c r="G11" s="86"/>
      <c r="H11" s="86"/>
      <c r="I11" s="86"/>
      <c r="J11" s="86"/>
      <c r="K11" s="86"/>
      <c r="L11" s="86"/>
      <c r="M11" s="86"/>
      <c r="N11" s="86"/>
      <c r="O11" s="86"/>
      <c r="P11" s="83" t="s">
        <v>7</v>
      </c>
      <c r="Q11" s="84"/>
      <c r="R11" s="103"/>
      <c r="S11" s="103"/>
      <c r="T11" s="103"/>
      <c r="U11" s="103"/>
      <c r="V11" s="30" t="s">
        <v>8</v>
      </c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4"/>
      <c r="AK11" s="38" t="s">
        <v>125</v>
      </c>
      <c r="AL11" s="135"/>
      <c r="AM11" s="135"/>
      <c r="AN11" s="135"/>
      <c r="AO11" s="135"/>
      <c r="AP11" s="135"/>
      <c r="AQ11" s="135"/>
      <c r="AR11" s="135"/>
      <c r="AS11" s="39" t="s">
        <v>126</v>
      </c>
      <c r="AT11" s="251"/>
    </row>
    <row r="12" spans="1:51" ht="18" customHeight="1">
      <c r="A12" s="93"/>
      <c r="B12" s="94"/>
      <c r="C12" s="201"/>
      <c r="D12" s="64"/>
      <c r="E12" s="64"/>
      <c r="F12" s="66"/>
      <c r="G12" s="86"/>
      <c r="H12" s="86"/>
      <c r="I12" s="86"/>
      <c r="J12" s="86"/>
      <c r="K12" s="86"/>
      <c r="L12" s="86"/>
      <c r="M12" s="86"/>
      <c r="N12" s="86"/>
      <c r="O12" s="86"/>
      <c r="P12" s="195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96"/>
      <c r="AK12" s="197"/>
      <c r="AL12" s="139"/>
      <c r="AM12" s="139"/>
      <c r="AN12" s="139"/>
      <c r="AO12" s="40" t="s">
        <v>127</v>
      </c>
      <c r="AP12" s="139"/>
      <c r="AQ12" s="139"/>
      <c r="AR12" s="139"/>
      <c r="AS12" s="141"/>
      <c r="AT12" s="251"/>
    </row>
    <row r="13" spans="1:51" ht="15" customHeight="1">
      <c r="A13" s="93" t="s">
        <v>84</v>
      </c>
      <c r="B13" s="94"/>
      <c r="C13" s="67" t="s">
        <v>138</v>
      </c>
      <c r="D13" s="68"/>
      <c r="E13" s="69" t="s">
        <v>139</v>
      </c>
      <c r="F13" s="70"/>
      <c r="G13" s="124"/>
      <c r="H13" s="124"/>
      <c r="I13" s="124"/>
      <c r="J13" s="124"/>
      <c r="K13" s="124"/>
      <c r="L13" s="124"/>
      <c r="M13" s="124"/>
      <c r="N13" s="124"/>
      <c r="O13" s="124"/>
      <c r="P13" s="25"/>
      <c r="Q13" s="26"/>
      <c r="R13" s="180"/>
      <c r="S13" s="180"/>
      <c r="T13" s="180"/>
      <c r="U13" s="180"/>
      <c r="V13" s="27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5"/>
      <c r="AK13" s="41"/>
      <c r="AL13" s="173"/>
      <c r="AM13" s="173"/>
      <c r="AN13" s="173"/>
      <c r="AO13" s="173"/>
      <c r="AP13" s="173"/>
      <c r="AQ13" s="173"/>
      <c r="AR13" s="173"/>
      <c r="AS13" s="42"/>
      <c r="AT13" s="252"/>
    </row>
    <row r="14" spans="1:51" ht="18" customHeight="1">
      <c r="A14" s="93"/>
      <c r="B14" s="94"/>
      <c r="C14" s="63" t="s">
        <v>136</v>
      </c>
      <c r="D14" s="64"/>
      <c r="E14" s="65" t="s">
        <v>137</v>
      </c>
      <c r="F14" s="66"/>
      <c r="G14" s="124"/>
      <c r="H14" s="124"/>
      <c r="I14" s="124"/>
      <c r="J14" s="124"/>
      <c r="K14" s="124"/>
      <c r="L14" s="124"/>
      <c r="M14" s="124"/>
      <c r="N14" s="124"/>
      <c r="O14" s="124"/>
      <c r="P14" s="174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6"/>
      <c r="AK14" s="177"/>
      <c r="AL14" s="178"/>
      <c r="AM14" s="178"/>
      <c r="AN14" s="178"/>
      <c r="AO14" s="43"/>
      <c r="AP14" s="178"/>
      <c r="AQ14" s="178"/>
      <c r="AR14" s="178"/>
      <c r="AS14" s="179"/>
      <c r="AT14" s="252"/>
    </row>
    <row r="15" spans="1:51" ht="15" customHeight="1">
      <c r="A15" s="132" t="s">
        <v>98</v>
      </c>
      <c r="B15" s="94"/>
      <c r="C15" s="67" t="s">
        <v>138</v>
      </c>
      <c r="D15" s="68"/>
      <c r="E15" s="69" t="s">
        <v>139</v>
      </c>
      <c r="F15" s="70"/>
      <c r="G15" s="124"/>
      <c r="H15" s="124"/>
      <c r="I15" s="124"/>
      <c r="J15" s="124"/>
      <c r="K15" s="124"/>
      <c r="L15" s="124"/>
      <c r="M15" s="124"/>
      <c r="N15" s="124"/>
      <c r="O15" s="124"/>
      <c r="P15" s="83" t="s">
        <v>7</v>
      </c>
      <c r="Q15" s="84"/>
      <c r="R15" s="142" t="s">
        <v>145</v>
      </c>
      <c r="S15" s="103"/>
      <c r="T15" s="103"/>
      <c r="U15" s="103"/>
      <c r="V15" s="29" t="s">
        <v>8</v>
      </c>
      <c r="W15" s="101" t="s">
        <v>146</v>
      </c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4"/>
      <c r="AK15" s="38" t="s">
        <v>125</v>
      </c>
      <c r="AL15" s="134" t="s">
        <v>148</v>
      </c>
      <c r="AM15" s="135"/>
      <c r="AN15" s="135"/>
      <c r="AO15" s="135"/>
      <c r="AP15" s="135"/>
      <c r="AQ15" s="135"/>
      <c r="AR15" s="135"/>
      <c r="AS15" s="39" t="s">
        <v>126</v>
      </c>
      <c r="AT15" s="251">
        <v>34</v>
      </c>
    </row>
    <row r="16" spans="1:51" ht="18" customHeight="1">
      <c r="A16" s="93"/>
      <c r="B16" s="94"/>
      <c r="C16" s="63" t="s">
        <v>136</v>
      </c>
      <c r="D16" s="64"/>
      <c r="E16" s="65" t="s">
        <v>137</v>
      </c>
      <c r="F16" s="66"/>
      <c r="G16" s="124"/>
      <c r="H16" s="124"/>
      <c r="I16" s="124"/>
      <c r="J16" s="124"/>
      <c r="K16" s="124"/>
      <c r="L16" s="124"/>
      <c r="M16" s="124"/>
      <c r="N16" s="124"/>
      <c r="O16" s="124"/>
      <c r="P16" s="136" t="s">
        <v>144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96"/>
      <c r="AK16" s="138" t="s">
        <v>149</v>
      </c>
      <c r="AL16" s="139"/>
      <c r="AM16" s="139"/>
      <c r="AN16" s="139"/>
      <c r="AO16" s="40" t="s">
        <v>127</v>
      </c>
      <c r="AP16" s="140" t="s">
        <v>150</v>
      </c>
      <c r="AQ16" s="139"/>
      <c r="AR16" s="139"/>
      <c r="AS16" s="141"/>
      <c r="AT16" s="251"/>
    </row>
    <row r="17" spans="1:46">
      <c r="A17" s="93" t="s">
        <v>0</v>
      </c>
      <c r="B17" s="94"/>
      <c r="C17" s="147" t="str">
        <f>IF(P16="","",P16)</f>
        <v>千葉市稲毛区小仲台6-32-7</v>
      </c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93"/>
      <c r="B18" s="94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93" t="s">
        <v>1</v>
      </c>
      <c r="B19" s="94"/>
      <c r="C19" s="147" t="str">
        <f>IF(AL15="","",AL15&amp;"-"&amp;AK16&amp;"-"&amp;AP16)</f>
        <v>090-3768-3483</v>
      </c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93"/>
      <c r="B20" s="94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93" t="s">
        <v>85</v>
      </c>
      <c r="B21" s="94"/>
      <c r="C21" s="71"/>
      <c r="D21" s="72"/>
      <c r="E21" s="72"/>
      <c r="F21" s="72"/>
      <c r="G21" s="72"/>
      <c r="H21" s="72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95"/>
      <c r="B22" s="96"/>
      <c r="C22" s="73"/>
      <c r="D22" s="74"/>
      <c r="E22" s="74"/>
      <c r="F22" s="74"/>
      <c r="G22" s="74"/>
      <c r="H22" s="74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30" t="s">
        <v>130</v>
      </c>
      <c r="B23" s="129" t="s">
        <v>86</v>
      </c>
      <c r="C23" s="148" t="s">
        <v>105</v>
      </c>
      <c r="D23" s="149"/>
      <c r="E23" s="150" t="s">
        <v>106</v>
      </c>
      <c r="F23" s="151"/>
      <c r="G23" s="129" t="s">
        <v>87</v>
      </c>
      <c r="H23" s="129"/>
      <c r="I23" s="129" t="s">
        <v>88</v>
      </c>
      <c r="J23" s="129"/>
      <c r="K23" s="129"/>
      <c r="L23" s="129"/>
      <c r="M23" s="129" t="s">
        <v>89</v>
      </c>
      <c r="N23" s="129"/>
      <c r="O23" s="129"/>
      <c r="P23" s="221" t="s">
        <v>99</v>
      </c>
      <c r="Q23" s="129"/>
      <c r="R23" s="129"/>
      <c r="S23" s="129"/>
      <c r="T23" s="222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1"/>
      <c r="B24" s="94"/>
      <c r="C24" s="158" t="s">
        <v>103</v>
      </c>
      <c r="D24" s="159"/>
      <c r="E24" s="160" t="s">
        <v>104</v>
      </c>
      <c r="F24" s="161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223"/>
      <c r="U24" s="1"/>
      <c r="V24" s="1"/>
      <c r="W24" s="1"/>
      <c r="X24" s="1"/>
      <c r="Y24" s="143" t="s">
        <v>100</v>
      </c>
      <c r="Z24" s="144"/>
      <c r="AA24" s="144"/>
      <c r="AB24" s="144"/>
      <c r="AC24" s="144"/>
      <c r="AD24" s="144"/>
      <c r="AE24" s="144"/>
      <c r="AF24" s="144"/>
      <c r="AG24" s="14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6">
        <v>1</v>
      </c>
      <c r="B25" s="146" t="s">
        <v>155</v>
      </c>
      <c r="C25" s="67" t="s">
        <v>158</v>
      </c>
      <c r="D25" s="68"/>
      <c r="E25" s="69" t="s">
        <v>159</v>
      </c>
      <c r="F25" s="70"/>
      <c r="G25" s="56">
        <v>6</v>
      </c>
      <c r="H25" s="57"/>
      <c r="I25" s="60" t="s">
        <v>172</v>
      </c>
      <c r="J25" s="61"/>
      <c r="K25" s="61"/>
      <c r="L25" s="57"/>
      <c r="M25" s="56">
        <v>518628062</v>
      </c>
      <c r="N25" s="61"/>
      <c r="O25" s="57"/>
      <c r="P25" s="56">
        <v>159</v>
      </c>
      <c r="Q25" s="61"/>
      <c r="R25" s="61"/>
      <c r="S25" s="61"/>
      <c r="T25" s="108"/>
      <c r="U25" s="1"/>
      <c r="V25" s="1"/>
      <c r="W25" s="1"/>
      <c r="X25" s="1"/>
      <c r="Y25" s="110">
        <v>12</v>
      </c>
      <c r="Z25" s="111"/>
      <c r="AA25" s="111"/>
      <c r="AB25" s="111"/>
      <c r="AC25" s="111"/>
      <c r="AD25" s="111"/>
      <c r="AE25" s="111"/>
      <c r="AF25" s="111"/>
      <c r="AG25" s="1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7"/>
      <c r="B26" s="119"/>
      <c r="C26" s="63" t="s">
        <v>156</v>
      </c>
      <c r="D26" s="64"/>
      <c r="E26" s="65" t="s">
        <v>157</v>
      </c>
      <c r="F26" s="66"/>
      <c r="G26" s="58"/>
      <c r="H26" s="59"/>
      <c r="I26" s="58"/>
      <c r="J26" s="62"/>
      <c r="K26" s="62"/>
      <c r="L26" s="59"/>
      <c r="M26" s="58"/>
      <c r="N26" s="62"/>
      <c r="O26" s="59"/>
      <c r="P26" s="58"/>
      <c r="Q26" s="62"/>
      <c r="R26" s="62"/>
      <c r="S26" s="62"/>
      <c r="T26" s="109"/>
      <c r="U26" s="1"/>
      <c r="V26" s="1"/>
      <c r="W26" s="1"/>
      <c r="X26" s="1"/>
      <c r="Y26" s="113"/>
      <c r="Z26" s="114"/>
      <c r="AA26" s="114"/>
      <c r="AB26" s="114"/>
      <c r="AC26" s="114"/>
      <c r="AD26" s="114"/>
      <c r="AE26" s="114"/>
      <c r="AF26" s="114"/>
      <c r="AG26" s="1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6">
        <v>2</v>
      </c>
      <c r="B27" s="118">
        <v>2</v>
      </c>
      <c r="C27" s="67" t="s">
        <v>162</v>
      </c>
      <c r="D27" s="68"/>
      <c r="E27" s="69" t="s">
        <v>163</v>
      </c>
      <c r="F27" s="70"/>
      <c r="G27" s="56">
        <v>6</v>
      </c>
      <c r="H27" s="57"/>
      <c r="I27" s="60" t="s">
        <v>173</v>
      </c>
      <c r="J27" s="61"/>
      <c r="K27" s="61"/>
      <c r="L27" s="57"/>
      <c r="M27" s="56">
        <v>520452600</v>
      </c>
      <c r="N27" s="61"/>
      <c r="O27" s="57"/>
      <c r="P27" s="56">
        <v>146</v>
      </c>
      <c r="Q27" s="61"/>
      <c r="R27" s="61"/>
      <c r="S27" s="61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7"/>
      <c r="B28" s="119"/>
      <c r="C28" s="63" t="s">
        <v>160</v>
      </c>
      <c r="D28" s="64"/>
      <c r="E28" s="65" t="s">
        <v>161</v>
      </c>
      <c r="F28" s="66"/>
      <c r="G28" s="58"/>
      <c r="H28" s="59"/>
      <c r="I28" s="58"/>
      <c r="J28" s="62"/>
      <c r="K28" s="62"/>
      <c r="L28" s="59"/>
      <c r="M28" s="58"/>
      <c r="N28" s="62"/>
      <c r="O28" s="59"/>
      <c r="P28" s="58"/>
      <c r="Q28" s="62"/>
      <c r="R28" s="62"/>
      <c r="S28" s="62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6">
        <v>3</v>
      </c>
      <c r="B29" s="118">
        <v>3</v>
      </c>
      <c r="C29" s="67" t="s">
        <v>166</v>
      </c>
      <c r="D29" s="68"/>
      <c r="E29" s="69" t="s">
        <v>167</v>
      </c>
      <c r="F29" s="70"/>
      <c r="G29" s="56">
        <v>6</v>
      </c>
      <c r="H29" s="57"/>
      <c r="I29" s="60" t="s">
        <v>174</v>
      </c>
      <c r="J29" s="61"/>
      <c r="K29" s="61"/>
      <c r="L29" s="57"/>
      <c r="M29" s="56">
        <v>521220130</v>
      </c>
      <c r="N29" s="61"/>
      <c r="O29" s="57"/>
      <c r="P29" s="56">
        <v>156</v>
      </c>
      <c r="Q29" s="61"/>
      <c r="R29" s="61"/>
      <c r="S29" s="61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7"/>
      <c r="B30" s="119"/>
      <c r="C30" s="63" t="s">
        <v>164</v>
      </c>
      <c r="D30" s="64"/>
      <c r="E30" s="65" t="s">
        <v>165</v>
      </c>
      <c r="F30" s="66"/>
      <c r="G30" s="58"/>
      <c r="H30" s="59"/>
      <c r="I30" s="58"/>
      <c r="J30" s="62"/>
      <c r="K30" s="62"/>
      <c r="L30" s="59"/>
      <c r="M30" s="58"/>
      <c r="N30" s="62"/>
      <c r="O30" s="59"/>
      <c r="P30" s="58"/>
      <c r="Q30" s="62"/>
      <c r="R30" s="62"/>
      <c r="S30" s="62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6">
        <v>4</v>
      </c>
      <c r="B31" s="118">
        <v>4</v>
      </c>
      <c r="C31" s="67" t="s">
        <v>170</v>
      </c>
      <c r="D31" s="68"/>
      <c r="E31" s="69" t="s">
        <v>171</v>
      </c>
      <c r="F31" s="70"/>
      <c r="G31" s="56">
        <v>6</v>
      </c>
      <c r="H31" s="57"/>
      <c r="I31" s="60" t="s">
        <v>173</v>
      </c>
      <c r="J31" s="61"/>
      <c r="K31" s="61"/>
      <c r="L31" s="57"/>
      <c r="M31" s="56">
        <v>521220147</v>
      </c>
      <c r="N31" s="61"/>
      <c r="O31" s="57"/>
      <c r="P31" s="56">
        <v>144</v>
      </c>
      <c r="Q31" s="61"/>
      <c r="R31" s="61"/>
      <c r="S31" s="61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7"/>
      <c r="B32" s="119"/>
      <c r="C32" s="63" t="s">
        <v>168</v>
      </c>
      <c r="D32" s="64"/>
      <c r="E32" s="65" t="s">
        <v>169</v>
      </c>
      <c r="F32" s="66"/>
      <c r="G32" s="58"/>
      <c r="H32" s="59"/>
      <c r="I32" s="58"/>
      <c r="J32" s="62"/>
      <c r="K32" s="62"/>
      <c r="L32" s="59"/>
      <c r="M32" s="58"/>
      <c r="N32" s="62"/>
      <c r="O32" s="59"/>
      <c r="P32" s="58"/>
      <c r="Q32" s="62"/>
      <c r="R32" s="62"/>
      <c r="S32" s="62"/>
      <c r="T32" s="109"/>
      <c r="U32" s="1"/>
      <c r="V32" s="1"/>
      <c r="W32" s="1"/>
      <c r="X32" s="1"/>
      <c r="Y32" s="143" t="s">
        <v>129</v>
      </c>
      <c r="Z32" s="144"/>
      <c r="AA32" s="144"/>
      <c r="AB32" s="144"/>
      <c r="AC32" s="144"/>
      <c r="AD32" s="144"/>
      <c r="AE32" s="144"/>
      <c r="AF32" s="144"/>
      <c r="AG32" s="14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6">
        <v>5</v>
      </c>
      <c r="B33" s="118">
        <v>5</v>
      </c>
      <c r="C33" s="120" t="s">
        <v>188</v>
      </c>
      <c r="D33" s="121"/>
      <c r="E33" s="122" t="s">
        <v>189</v>
      </c>
      <c r="F33" s="123"/>
      <c r="G33" s="56">
        <v>6</v>
      </c>
      <c r="H33" s="57"/>
      <c r="I33" s="60" t="s">
        <v>194</v>
      </c>
      <c r="J33" s="61"/>
      <c r="K33" s="61"/>
      <c r="L33" s="57"/>
      <c r="M33" s="56">
        <v>522284773</v>
      </c>
      <c r="N33" s="61"/>
      <c r="O33" s="57"/>
      <c r="P33" s="56">
        <v>149</v>
      </c>
      <c r="Q33" s="61"/>
      <c r="R33" s="61"/>
      <c r="S33" s="61"/>
      <c r="T33" s="108"/>
      <c r="U33" s="1"/>
      <c r="V33" s="1"/>
      <c r="W33" s="1"/>
      <c r="X33" s="1"/>
      <c r="Y33" s="215">
        <v>1</v>
      </c>
      <c r="Z33" s="216"/>
      <c r="AA33" s="216"/>
      <c r="AB33" s="216"/>
      <c r="AC33" s="216"/>
      <c r="AD33" s="216"/>
      <c r="AE33" s="216"/>
      <c r="AF33" s="216"/>
      <c r="AG33" s="21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7"/>
      <c r="B34" s="119"/>
      <c r="C34" s="125" t="s">
        <v>186</v>
      </c>
      <c r="D34" s="126"/>
      <c r="E34" s="127" t="s">
        <v>187</v>
      </c>
      <c r="F34" s="128"/>
      <c r="G34" s="58"/>
      <c r="H34" s="59"/>
      <c r="I34" s="58"/>
      <c r="J34" s="62"/>
      <c r="K34" s="62"/>
      <c r="L34" s="59"/>
      <c r="M34" s="58"/>
      <c r="N34" s="62"/>
      <c r="O34" s="59"/>
      <c r="P34" s="58"/>
      <c r="Q34" s="62"/>
      <c r="R34" s="62"/>
      <c r="S34" s="62"/>
      <c r="T34" s="109"/>
      <c r="U34" s="1"/>
      <c r="V34" s="1"/>
      <c r="W34" s="1"/>
      <c r="X34" s="1"/>
      <c r="Y34" s="218"/>
      <c r="Z34" s="219"/>
      <c r="AA34" s="219"/>
      <c r="AB34" s="219"/>
      <c r="AC34" s="219"/>
      <c r="AD34" s="219"/>
      <c r="AE34" s="219"/>
      <c r="AF34" s="219"/>
      <c r="AG34" s="22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6">
        <v>6</v>
      </c>
      <c r="B35" s="118">
        <v>6</v>
      </c>
      <c r="C35" s="67" t="s">
        <v>195</v>
      </c>
      <c r="D35" s="68"/>
      <c r="E35" s="69" t="s">
        <v>196</v>
      </c>
      <c r="F35" s="70"/>
      <c r="G35" s="56">
        <v>5</v>
      </c>
      <c r="H35" s="57"/>
      <c r="I35" s="60" t="s">
        <v>172</v>
      </c>
      <c r="J35" s="61"/>
      <c r="K35" s="61"/>
      <c r="L35" s="57"/>
      <c r="M35" s="56">
        <v>518850371</v>
      </c>
      <c r="N35" s="61"/>
      <c r="O35" s="57"/>
      <c r="P35" s="56">
        <v>142</v>
      </c>
      <c r="Q35" s="61"/>
      <c r="R35" s="61"/>
      <c r="S35" s="61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7"/>
      <c r="B36" s="119"/>
      <c r="C36" s="63" t="s">
        <v>175</v>
      </c>
      <c r="D36" s="64"/>
      <c r="E36" s="65" t="s">
        <v>176</v>
      </c>
      <c r="F36" s="66"/>
      <c r="G36" s="58"/>
      <c r="H36" s="59"/>
      <c r="I36" s="58"/>
      <c r="J36" s="62"/>
      <c r="K36" s="62"/>
      <c r="L36" s="59"/>
      <c r="M36" s="58"/>
      <c r="N36" s="62"/>
      <c r="O36" s="59"/>
      <c r="P36" s="58"/>
      <c r="Q36" s="62"/>
      <c r="R36" s="62"/>
      <c r="S36" s="62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6">
        <v>7</v>
      </c>
      <c r="B37" s="118">
        <v>7</v>
      </c>
      <c r="C37" s="67" t="s">
        <v>197</v>
      </c>
      <c r="D37" s="68"/>
      <c r="E37" s="69" t="s">
        <v>198</v>
      </c>
      <c r="F37" s="70"/>
      <c r="G37" s="56">
        <v>5</v>
      </c>
      <c r="H37" s="57"/>
      <c r="I37" s="60" t="s">
        <v>174</v>
      </c>
      <c r="J37" s="61"/>
      <c r="K37" s="61"/>
      <c r="L37" s="57"/>
      <c r="M37" s="56">
        <v>519588150</v>
      </c>
      <c r="N37" s="61"/>
      <c r="O37" s="57"/>
      <c r="P37" s="56">
        <v>152</v>
      </c>
      <c r="Q37" s="61"/>
      <c r="R37" s="61"/>
      <c r="S37" s="61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7"/>
      <c r="B38" s="119"/>
      <c r="C38" s="63" t="s">
        <v>177</v>
      </c>
      <c r="D38" s="64"/>
      <c r="E38" s="65" t="s">
        <v>178</v>
      </c>
      <c r="F38" s="66"/>
      <c r="G38" s="58"/>
      <c r="H38" s="59"/>
      <c r="I38" s="58"/>
      <c r="J38" s="62"/>
      <c r="K38" s="62"/>
      <c r="L38" s="59"/>
      <c r="M38" s="58"/>
      <c r="N38" s="62"/>
      <c r="O38" s="59"/>
      <c r="P38" s="58"/>
      <c r="Q38" s="62"/>
      <c r="R38" s="62"/>
      <c r="S38" s="62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6">
        <v>8</v>
      </c>
      <c r="B39" s="118">
        <v>8</v>
      </c>
      <c r="C39" s="67" t="s">
        <v>199</v>
      </c>
      <c r="D39" s="68"/>
      <c r="E39" s="69" t="s">
        <v>200</v>
      </c>
      <c r="F39" s="70"/>
      <c r="G39" s="56">
        <v>5</v>
      </c>
      <c r="H39" s="57"/>
      <c r="I39" s="60" t="s">
        <v>172</v>
      </c>
      <c r="J39" s="61"/>
      <c r="K39" s="61"/>
      <c r="L39" s="57"/>
      <c r="M39" s="56">
        <v>519587375</v>
      </c>
      <c r="N39" s="61"/>
      <c r="O39" s="57"/>
      <c r="P39" s="56">
        <v>152</v>
      </c>
      <c r="Q39" s="61"/>
      <c r="R39" s="61"/>
      <c r="S39" s="61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7"/>
      <c r="B40" s="119"/>
      <c r="C40" s="63" t="s">
        <v>179</v>
      </c>
      <c r="D40" s="64"/>
      <c r="E40" s="65" t="s">
        <v>201</v>
      </c>
      <c r="F40" s="66"/>
      <c r="G40" s="58"/>
      <c r="H40" s="59"/>
      <c r="I40" s="58"/>
      <c r="J40" s="62"/>
      <c r="K40" s="62"/>
      <c r="L40" s="59"/>
      <c r="M40" s="58"/>
      <c r="N40" s="62"/>
      <c r="O40" s="59"/>
      <c r="P40" s="58"/>
      <c r="Q40" s="62"/>
      <c r="R40" s="62"/>
      <c r="S40" s="62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6">
        <v>9</v>
      </c>
      <c r="B41" s="118">
        <v>9</v>
      </c>
      <c r="C41" s="67" t="s">
        <v>202</v>
      </c>
      <c r="D41" s="68"/>
      <c r="E41" s="69" t="s">
        <v>203</v>
      </c>
      <c r="F41" s="70"/>
      <c r="G41" s="56">
        <v>5</v>
      </c>
      <c r="H41" s="57"/>
      <c r="I41" s="60" t="s">
        <v>182</v>
      </c>
      <c r="J41" s="61"/>
      <c r="K41" s="61"/>
      <c r="L41" s="57"/>
      <c r="M41" s="56">
        <v>520452617</v>
      </c>
      <c r="N41" s="61"/>
      <c r="O41" s="57"/>
      <c r="P41" s="56">
        <v>132</v>
      </c>
      <c r="Q41" s="61"/>
      <c r="R41" s="61"/>
      <c r="S41" s="61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7"/>
      <c r="B42" s="119"/>
      <c r="C42" s="63" t="s">
        <v>180</v>
      </c>
      <c r="D42" s="64"/>
      <c r="E42" s="65" t="s">
        <v>181</v>
      </c>
      <c r="F42" s="66"/>
      <c r="G42" s="58"/>
      <c r="H42" s="59"/>
      <c r="I42" s="58"/>
      <c r="J42" s="62"/>
      <c r="K42" s="62"/>
      <c r="L42" s="59"/>
      <c r="M42" s="58"/>
      <c r="N42" s="62"/>
      <c r="O42" s="59"/>
      <c r="P42" s="58"/>
      <c r="Q42" s="62"/>
      <c r="R42" s="62"/>
      <c r="S42" s="62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6">
        <v>10</v>
      </c>
      <c r="B43" s="118">
        <v>10</v>
      </c>
      <c r="C43" s="120" t="s">
        <v>217</v>
      </c>
      <c r="D43" s="121"/>
      <c r="E43" s="122" t="s">
        <v>218</v>
      </c>
      <c r="F43" s="123"/>
      <c r="G43" s="56">
        <v>5</v>
      </c>
      <c r="H43" s="57"/>
      <c r="I43" s="60" t="s">
        <v>174</v>
      </c>
      <c r="J43" s="61"/>
      <c r="K43" s="61"/>
      <c r="L43" s="57"/>
      <c r="M43" s="56">
        <v>522806821</v>
      </c>
      <c r="N43" s="61"/>
      <c r="O43" s="57"/>
      <c r="P43" s="56">
        <v>150</v>
      </c>
      <c r="Q43" s="61"/>
      <c r="R43" s="61"/>
      <c r="S43" s="61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7"/>
      <c r="B44" s="119"/>
      <c r="C44" s="125" t="s">
        <v>215</v>
      </c>
      <c r="D44" s="126"/>
      <c r="E44" s="127" t="s">
        <v>216</v>
      </c>
      <c r="F44" s="128"/>
      <c r="G44" s="58"/>
      <c r="H44" s="59"/>
      <c r="I44" s="58"/>
      <c r="J44" s="62"/>
      <c r="K44" s="62"/>
      <c r="L44" s="59"/>
      <c r="M44" s="58"/>
      <c r="N44" s="62"/>
      <c r="O44" s="59"/>
      <c r="P44" s="58"/>
      <c r="Q44" s="62"/>
      <c r="R44" s="62"/>
      <c r="S44" s="62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6">
        <v>11</v>
      </c>
      <c r="B45" s="118">
        <v>11</v>
      </c>
      <c r="C45" s="67" t="s">
        <v>204</v>
      </c>
      <c r="D45" s="68"/>
      <c r="E45" s="69" t="s">
        <v>205</v>
      </c>
      <c r="F45" s="70"/>
      <c r="G45" s="56">
        <v>4</v>
      </c>
      <c r="H45" s="57"/>
      <c r="I45" s="60" t="s">
        <v>206</v>
      </c>
      <c r="J45" s="61"/>
      <c r="K45" s="61"/>
      <c r="L45" s="57"/>
      <c r="M45" s="56">
        <v>521543697</v>
      </c>
      <c r="N45" s="61"/>
      <c r="O45" s="57"/>
      <c r="P45" s="56">
        <v>142</v>
      </c>
      <c r="Q45" s="61"/>
      <c r="R45" s="61"/>
      <c r="S45" s="61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7"/>
      <c r="B46" s="119"/>
      <c r="C46" s="63" t="s">
        <v>207</v>
      </c>
      <c r="D46" s="64"/>
      <c r="E46" s="65" t="s">
        <v>208</v>
      </c>
      <c r="F46" s="66"/>
      <c r="G46" s="58"/>
      <c r="H46" s="59"/>
      <c r="I46" s="58"/>
      <c r="J46" s="62"/>
      <c r="K46" s="62"/>
      <c r="L46" s="59"/>
      <c r="M46" s="58"/>
      <c r="N46" s="62"/>
      <c r="O46" s="59"/>
      <c r="P46" s="58"/>
      <c r="Q46" s="62"/>
      <c r="R46" s="62"/>
      <c r="S46" s="62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6">
        <v>12</v>
      </c>
      <c r="B47" s="118">
        <v>12</v>
      </c>
      <c r="C47" s="120" t="s">
        <v>184</v>
      </c>
      <c r="D47" s="121"/>
      <c r="E47" s="122" t="s">
        <v>185</v>
      </c>
      <c r="F47" s="123"/>
      <c r="G47" s="56">
        <v>4</v>
      </c>
      <c r="H47" s="57"/>
      <c r="I47" s="60" t="s">
        <v>182</v>
      </c>
      <c r="J47" s="268"/>
      <c r="K47" s="268"/>
      <c r="L47" s="267"/>
      <c r="M47" s="56">
        <v>521543703</v>
      </c>
      <c r="N47" s="61"/>
      <c r="O47" s="57"/>
      <c r="P47" s="56">
        <v>132</v>
      </c>
      <c r="Q47" s="61"/>
      <c r="R47" s="61"/>
      <c r="S47" s="61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5"/>
      <c r="B48" s="166"/>
      <c r="C48" s="167" t="s">
        <v>183</v>
      </c>
      <c r="D48" s="168"/>
      <c r="E48" s="169" t="s">
        <v>209</v>
      </c>
      <c r="F48" s="170"/>
      <c r="G48" s="162"/>
      <c r="H48" s="163"/>
      <c r="I48" s="269"/>
      <c r="J48" s="270"/>
      <c r="K48" s="270"/>
      <c r="L48" s="271"/>
      <c r="M48" s="162"/>
      <c r="N48" s="164"/>
      <c r="O48" s="163"/>
      <c r="P48" s="162"/>
      <c r="Q48" s="164"/>
      <c r="R48" s="164"/>
      <c r="S48" s="164"/>
      <c r="T48" s="19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34">
        <v>13</v>
      </c>
      <c r="B49" s="235">
        <v>13</v>
      </c>
      <c r="C49" s="274" t="s">
        <v>192</v>
      </c>
      <c r="D49" s="237"/>
      <c r="E49" s="275" t="s">
        <v>193</v>
      </c>
      <c r="F49" s="238"/>
      <c r="G49" s="226">
        <v>4</v>
      </c>
      <c r="H49" s="228"/>
      <c r="I49" s="276" t="s">
        <v>172</v>
      </c>
      <c r="J49" s="227"/>
      <c r="K49" s="227"/>
      <c r="L49" s="228"/>
      <c r="M49" s="226">
        <v>522284780</v>
      </c>
      <c r="N49" s="227"/>
      <c r="O49" s="228"/>
      <c r="P49" s="226">
        <v>142</v>
      </c>
      <c r="Q49" s="227"/>
      <c r="R49" s="227"/>
      <c r="S49" s="227"/>
      <c r="T49" s="23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3"/>
      <c r="B50" s="236"/>
      <c r="C50" s="273" t="s">
        <v>190</v>
      </c>
      <c r="D50" s="239"/>
      <c r="E50" s="272" t="s">
        <v>191</v>
      </c>
      <c r="F50" s="240"/>
      <c r="G50" s="229"/>
      <c r="H50" s="231"/>
      <c r="I50" s="229"/>
      <c r="J50" s="230"/>
      <c r="K50" s="230"/>
      <c r="L50" s="231"/>
      <c r="M50" s="229"/>
      <c r="N50" s="230"/>
      <c r="O50" s="231"/>
      <c r="P50" s="229"/>
      <c r="Q50" s="230"/>
      <c r="R50" s="230"/>
      <c r="S50" s="230"/>
      <c r="T50" s="23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3">
        <v>14</v>
      </c>
      <c r="B51" s="235">
        <v>14</v>
      </c>
      <c r="C51" s="279" t="s">
        <v>212</v>
      </c>
      <c r="D51" s="246"/>
      <c r="E51" s="280" t="s">
        <v>213</v>
      </c>
      <c r="F51" s="247"/>
      <c r="G51" s="226">
        <v>4</v>
      </c>
      <c r="H51" s="228"/>
      <c r="I51" s="276" t="s">
        <v>214</v>
      </c>
      <c r="J51" s="227"/>
      <c r="K51" s="227"/>
      <c r="L51" s="228"/>
      <c r="M51" s="226">
        <v>522806838</v>
      </c>
      <c r="N51" s="227"/>
      <c r="O51" s="228"/>
      <c r="P51" s="226">
        <v>130</v>
      </c>
      <c r="Q51" s="227"/>
      <c r="R51" s="227"/>
      <c r="S51" s="227"/>
      <c r="T51" s="23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5"/>
      <c r="B52" s="245"/>
      <c r="C52" s="277" t="s">
        <v>210</v>
      </c>
      <c r="D52" s="248"/>
      <c r="E52" s="278" t="s">
        <v>211</v>
      </c>
      <c r="F52" s="249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2" t="s">
        <v>102</v>
      </c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4"/>
      <c r="U54" s="2"/>
      <c r="V54" s="181" t="s">
        <v>120</v>
      </c>
      <c r="W54" s="182"/>
      <c r="X54" s="182"/>
      <c r="Y54" s="182"/>
      <c r="Z54" s="182"/>
      <c r="AA54" s="182"/>
      <c r="AB54" s="182"/>
      <c r="AC54" s="182"/>
      <c r="AD54" s="182"/>
      <c r="AE54" s="182"/>
      <c r="AF54" s="183"/>
      <c r="AG54" s="184"/>
      <c r="AH54" s="184"/>
      <c r="AI54" s="184"/>
      <c r="AJ54" s="18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5" t="s">
        <v>219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7"/>
      <c r="U55" s="2"/>
      <c r="V55" s="253">
        <f>LEN(A55)</f>
        <v>85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I47:L48"/>
    <mergeCell ref="M47:O48"/>
    <mergeCell ref="P47:T48"/>
    <mergeCell ref="C47:D47"/>
    <mergeCell ref="E47:F47"/>
    <mergeCell ref="G47:H48"/>
    <mergeCell ref="C48:D48"/>
    <mergeCell ref="E48:F48"/>
    <mergeCell ref="M45:O46"/>
    <mergeCell ref="I45:L46"/>
    <mergeCell ref="G45:H46"/>
    <mergeCell ref="C45:D45"/>
    <mergeCell ref="E45:F45"/>
    <mergeCell ref="C46:D46"/>
    <mergeCell ref="E46:F46"/>
    <mergeCell ref="P45:T46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A45:A46"/>
    <mergeCell ref="B45:B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15:Q15"/>
    <mergeCell ref="P49:T50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A47:A48"/>
    <mergeCell ref="B47:B48"/>
    <mergeCell ref="M49:O50"/>
    <mergeCell ref="A49:A50"/>
    <mergeCell ref="B49:B50"/>
    <mergeCell ref="C49:D49"/>
    <mergeCell ref="C28:D28"/>
    <mergeCell ref="E28:F28"/>
    <mergeCell ref="E32:F32"/>
    <mergeCell ref="E33:F33"/>
    <mergeCell ref="C34:D34"/>
    <mergeCell ref="E34:F34"/>
    <mergeCell ref="C19:O20"/>
    <mergeCell ref="G23:H24"/>
    <mergeCell ref="I23:L24"/>
    <mergeCell ref="C33:D33"/>
    <mergeCell ref="A25:A26"/>
    <mergeCell ref="G25:H26"/>
    <mergeCell ref="I25:L26"/>
    <mergeCell ref="C15:D15"/>
    <mergeCell ref="E15:F15"/>
    <mergeCell ref="C16:D16"/>
    <mergeCell ref="M25:O26"/>
    <mergeCell ref="C17:O18"/>
    <mergeCell ref="C23:D23"/>
    <mergeCell ref="E23:F23"/>
    <mergeCell ref="C26:D26"/>
    <mergeCell ref="E26:F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A27:A28"/>
    <mergeCell ref="B27:B28"/>
    <mergeCell ref="G27:H28"/>
    <mergeCell ref="I27:L28"/>
    <mergeCell ref="C27:D27"/>
    <mergeCell ref="E27:F27"/>
    <mergeCell ref="B25:B26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A39:A40"/>
    <mergeCell ref="B39:B40"/>
    <mergeCell ref="A37:A38"/>
    <mergeCell ref="B37:B38"/>
    <mergeCell ref="G37:H38"/>
    <mergeCell ref="A35:A36"/>
    <mergeCell ref="B35:B36"/>
    <mergeCell ref="A33:A34"/>
    <mergeCell ref="B33:B34"/>
    <mergeCell ref="I43:L44"/>
    <mergeCell ref="M43:O44"/>
    <mergeCell ref="P43:T44"/>
    <mergeCell ref="Y25:AG26"/>
    <mergeCell ref="I31:L32"/>
    <mergeCell ref="M31:O32"/>
    <mergeCell ref="M27:O28"/>
    <mergeCell ref="M39:O40"/>
    <mergeCell ref="M41:O42"/>
    <mergeCell ref="I37:L38"/>
    <mergeCell ref="M37:O38"/>
    <mergeCell ref="P41:T42"/>
    <mergeCell ref="P37:T38"/>
    <mergeCell ref="P39:T40"/>
    <mergeCell ref="P35:T36"/>
    <mergeCell ref="P25:T26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G41:H42"/>
    <mergeCell ref="I41:L42"/>
    <mergeCell ref="C42:D42"/>
    <mergeCell ref="E42:F42"/>
    <mergeCell ref="C41:D41"/>
    <mergeCell ref="E41:F41"/>
    <mergeCell ref="G39:H40"/>
    <mergeCell ref="I39:L40"/>
    <mergeCell ref="C40:D40"/>
    <mergeCell ref="E40:F40"/>
    <mergeCell ref="G35:H36"/>
    <mergeCell ref="I35:L36"/>
    <mergeCell ref="M35:O36"/>
    <mergeCell ref="C38:D38"/>
    <mergeCell ref="E38:F38"/>
    <mergeCell ref="C39:D39"/>
    <mergeCell ref="E39:F39"/>
    <mergeCell ref="E35:F35"/>
    <mergeCell ref="C36:D36"/>
    <mergeCell ref="E36:F36"/>
    <mergeCell ref="C37:D37"/>
    <mergeCell ref="E37:F37"/>
    <mergeCell ref="C35:D35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6"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6" t="s">
        <v>12</v>
      </c>
      <c r="B1" s="25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56"/>
      <c r="B2" s="25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7" t="s">
        <v>19</v>
      </c>
      <c r="B4" s="258"/>
      <c r="C4" s="258"/>
      <c r="D4" s="258"/>
      <c r="E4" s="258"/>
      <c r="F4" s="258"/>
      <c r="G4" s="259"/>
      <c r="H4" s="5" t="s">
        <v>20</v>
      </c>
      <c r="I4" s="5" t="s">
        <v>21</v>
      </c>
      <c r="J4" s="260" t="s">
        <v>70</v>
      </c>
      <c r="K4" s="258"/>
      <c r="L4" s="258"/>
      <c r="M4" s="258"/>
      <c r="N4" s="258"/>
      <c r="O4" s="258"/>
      <c r="P4" s="258"/>
      <c r="Q4" s="259"/>
    </row>
    <row r="5" spans="1:41" ht="72" customHeight="1" thickBot="1">
      <c r="A5" s="261"/>
      <c r="B5" s="262"/>
      <c r="C5" s="262"/>
      <c r="D5" s="262"/>
      <c r="E5" s="262"/>
      <c r="F5" s="262"/>
      <c r="G5" s="263"/>
      <c r="H5" s="9" t="str">
        <f>IF(入力!J3="","",入力!J3)</f>
        <v>女子</v>
      </c>
      <c r="I5" s="9">
        <f>入力!Y25</f>
        <v>12</v>
      </c>
      <c r="J5" s="264"/>
      <c r="K5" s="265"/>
      <c r="L5" s="265"/>
      <c r="M5" s="265"/>
      <c r="N5" s="265"/>
      <c r="O5" s="265"/>
      <c r="P5" s="265"/>
      <c r="Q5" s="26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ﾃｯﾍﾟﾝ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総武線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ﾀｹｳﾁ</v>
      </c>
      <c r="F16" s="13" t="str">
        <f>IF(入力!E7="","",入力!E7)</f>
        <v>ｼﾞｭﾝ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34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0043</v>
      </c>
      <c r="T16" s="13" t="str">
        <f>IF(入力!P8="","",入力!P8)</f>
        <v>千葉市稲毛区小仲台6-32-7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ｶﾏﾀ</v>
      </c>
      <c r="F17" s="13" t="str">
        <f>IF(入力!E9="","",入力!E9)</f>
        <v>ﾋﾃﾞｷ</v>
      </c>
      <c r="G17" s="13">
        <f>IF(入力!G9="","",入力!G9)</f>
        <v>500867652</v>
      </c>
      <c r="H17" s="13">
        <f>IF(入力!J9="","",入力!J9)</f>
        <v>283050</v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ﾀｹｳﾁ</v>
      </c>
      <c r="F22" s="13" t="str">
        <f>IF(入力!E15="","",入力!E15)</f>
        <v>ｼﾞｭﾝ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263</v>
      </c>
      <c r="S22" s="13" t="str">
        <f>IF(入力!W15="","",入力!W15)</f>
        <v>0043</v>
      </c>
      <c r="T22" s="13" t="str">
        <f>IF(入力!P16="","",入力!P16)</f>
        <v>千葉市稲毛区小仲台6-32-7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ﾀｹｳﾁ</v>
      </c>
      <c r="F23" s="13" t="str">
        <f>IF(入力!$E$13="","",入力!$E$13)</f>
        <v>ｼﾞｭﾝ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馬場</v>
      </c>
      <c r="D24" s="54" t="str">
        <f>VLOOKUP($B$51,$A$53:$F$352,4)</f>
        <v>なずな</v>
      </c>
      <c r="E24" s="54" t="str">
        <f>VLOOKUP($B$51,$A$53:$F$352,5)</f>
        <v>ﾊﾞﾊﾞ</v>
      </c>
      <c r="F24" s="54" t="str">
        <f>VLOOKUP($B$51,$A$53:$F$352,6)</f>
        <v>ﾅｽﾞﾅ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馬場</v>
      </c>
      <c r="D53" s="13" t="str">
        <f>IF(入力!E26="","",入力!E26)</f>
        <v>なずな</v>
      </c>
      <c r="E53" s="13" t="str">
        <f>IF(入力!C25="","",入力!C25)</f>
        <v>ﾊﾞﾊﾞ</v>
      </c>
      <c r="F53" s="13" t="str">
        <f>IF(入力!E25="","",入力!E25)</f>
        <v>ﾅｽﾞﾅ</v>
      </c>
      <c r="G53" s="13">
        <f>IF(入力!M25="","",入力!M25)</f>
        <v>518628062</v>
      </c>
      <c r="H53" s="13" t="str">
        <f>IF(入力!I25="","",入力!I25)</f>
        <v>小中台南小学校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野中</v>
      </c>
      <c r="D54" s="13" t="str">
        <f>IF(入力!E28="","",入力!E28)</f>
        <v>梨杏</v>
      </c>
      <c r="E54" s="13" t="str">
        <f>IF(入力!C27="","",入力!C27)</f>
        <v>ﾉﾅｶ</v>
      </c>
      <c r="F54" s="13" t="str">
        <f>IF(入力!E27="","",入力!E27)</f>
        <v>ﾘﾅ</v>
      </c>
      <c r="G54" s="13">
        <f>IF(入力!M27="","",入力!M27)</f>
        <v>520452600</v>
      </c>
      <c r="H54" s="13" t="str">
        <f>IF(入力!I27="","",入力!I27)</f>
        <v>稲毛小学校</v>
      </c>
      <c r="I54" s="13">
        <f>IF(入力!G27="","",入力!G27)</f>
        <v>6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米山</v>
      </c>
      <c r="D55" s="13" t="str">
        <f>IF(入力!E30="","",入力!E30)</f>
        <v>佳音</v>
      </c>
      <c r="E55" s="13" t="str">
        <f>IF(入力!C29="","",入力!C29)</f>
        <v>ﾖﾈﾔﾏ</v>
      </c>
      <c r="F55" s="13" t="str">
        <f>IF(入力!E29="","",入力!E29)</f>
        <v>ｶﾉﾝ</v>
      </c>
      <c r="G55" s="13">
        <f>IF(入力!M29="","",入力!M29)</f>
        <v>521220130</v>
      </c>
      <c r="H55" s="13" t="str">
        <f>IF(入力!I29="","",入力!I29)</f>
        <v>園生小学校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濵﨑</v>
      </c>
      <c r="D56" s="13" t="str">
        <f>IF(入力!E32="","",入力!E32)</f>
        <v>結衣</v>
      </c>
      <c r="E56" s="13" t="str">
        <f>IF(入力!C31="","",入力!C31)</f>
        <v>ﾊﾏｻｷ</v>
      </c>
      <c r="F56" s="13" t="str">
        <f>IF(入力!E31="","",入力!E31)</f>
        <v>ﾕｲ</v>
      </c>
      <c r="G56" s="13">
        <f>IF(入力!M31="","",入力!M31)</f>
        <v>521220147</v>
      </c>
      <c r="H56" s="13" t="str">
        <f>IF(入力!I31="","",入力!I31)</f>
        <v>稲毛小学校</v>
      </c>
      <c r="I56" s="13">
        <f>IF(入力!G31="","",入力!G31)</f>
        <v>6</v>
      </c>
      <c r="J56" s="13">
        <f>IF(入力!P31="","",入力!P31)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関谷</v>
      </c>
      <c r="D57" s="13" t="str">
        <f>IF(入力!E34="","",入力!E34)</f>
        <v>日陽璃</v>
      </c>
      <c r="E57" s="13" t="str">
        <f>IF(入力!C33="","",入力!C33)</f>
        <v>ｾｷﾔ</v>
      </c>
      <c r="F57" s="13" t="str">
        <f>IF(入力!E33="","",入力!E33)</f>
        <v>ﾋﾖﾘ</v>
      </c>
      <c r="G57" s="13">
        <f>IF(入力!M33="","",入力!M33)</f>
        <v>522284773</v>
      </c>
      <c r="H57" s="13" t="str">
        <f>IF(入力!I33="","",入力!I33)</f>
        <v>草野小学校</v>
      </c>
      <c r="I57" s="13">
        <f>IF(入力!G33="","",入力!G33)</f>
        <v>6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竹本</v>
      </c>
      <c r="D58" s="13" t="str">
        <f>IF(入力!E36="","",入力!E36)</f>
        <v>彩芽</v>
      </c>
      <c r="E58" s="13" t="str">
        <f>IF(入力!C35="","",入力!C35)</f>
        <v>ﾀｹﾓﾄ</v>
      </c>
      <c r="F58" s="13" t="str">
        <f>IF(入力!E35="","",入力!E35)</f>
        <v>ｱﾔﾒ</v>
      </c>
      <c r="G58" s="13">
        <f>IF(入力!M35="","",入力!M35)</f>
        <v>518850371</v>
      </c>
      <c r="H58" s="13" t="str">
        <f>IF(入力!I35="","",入力!I35)</f>
        <v>小中台南小学校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臼井</v>
      </c>
      <c r="D59" s="13" t="str">
        <f>IF(入力!E38="","",入力!E38)</f>
        <v>美空</v>
      </c>
      <c r="E59" s="13" t="str">
        <f>IF(入力!C37="","",入力!C37)</f>
        <v>ｳｽｲ</v>
      </c>
      <c r="F59" s="13" t="str">
        <f>IF(入力!E37="","",入力!E37)</f>
        <v>ﾐｸ</v>
      </c>
      <c r="G59" s="13">
        <f>IF(入力!M37="","",入力!M37)</f>
        <v>519588150</v>
      </c>
      <c r="H59" s="13" t="str">
        <f>IF(入力!I37="","",入力!I37)</f>
        <v>園生小学校</v>
      </c>
      <c r="I59" s="13">
        <f>IF(入力!G37="","",入力!G37)</f>
        <v>5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小笠原</v>
      </c>
      <c r="D60" s="13" t="str">
        <f>IF(入力!E40="","",入力!E40)</f>
        <v>さやか</v>
      </c>
      <c r="E60" s="13" t="str">
        <f>IF(入力!C39="","",入力!C39)</f>
        <v>ｵｶﾞｻﾜﾗ</v>
      </c>
      <c r="F60" s="13" t="str">
        <f>IF(入力!E39="","",入力!E39)</f>
        <v>ｻﾔｶ</v>
      </c>
      <c r="G60" s="13">
        <f>IF(入力!M39="","",入力!M39)</f>
        <v>519587375</v>
      </c>
      <c r="H60" s="13" t="str">
        <f>IF(入力!I39="","",入力!I39)</f>
        <v>小中台南小学校</v>
      </c>
      <c r="I60" s="13">
        <f>IF(入力!G39="","",入力!G39)</f>
        <v>5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井料</v>
      </c>
      <c r="D61" s="13" t="str">
        <f>IF(入力!E42="","",入力!E42)</f>
        <v>遥海</v>
      </c>
      <c r="E61" s="13" t="str">
        <f>IF(入力!C41="","",入力!C41)</f>
        <v>ｲﾘｮｳ</v>
      </c>
      <c r="F61" s="13" t="str">
        <f>IF(入力!E41="","",入力!E41)</f>
        <v>ﾊﾙｶ</v>
      </c>
      <c r="G61" s="13">
        <f>IF(入力!M41="","",入力!M41)</f>
        <v>520452617</v>
      </c>
      <c r="H61" s="13" t="str">
        <f>IF(入力!I41="","",入力!I41)</f>
        <v>宮野木小学校</v>
      </c>
      <c r="I61" s="13">
        <f>IF(入力!G41="","",入力!G41)</f>
        <v>5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白土</v>
      </c>
      <c r="D62" s="13" t="str">
        <f>IF(入力!E44="","",入力!E44)</f>
        <v>結彩</v>
      </c>
      <c r="E62" s="13" t="str">
        <f>IF(入力!C43="","",入力!C43)</f>
        <v>ｼﾗﾄ</v>
      </c>
      <c r="F62" s="13" t="str">
        <f>IF(入力!E43="","",入力!E43)</f>
        <v>ﾕｱ</v>
      </c>
      <c r="G62" s="13">
        <f>IF(入力!M43="","",入力!M43)</f>
        <v>522806821</v>
      </c>
      <c r="H62" s="13" t="str">
        <f>IF(入力!I43="","",入力!I43)</f>
        <v>園生小学校</v>
      </c>
      <c r="I62" s="13">
        <f>IF(入力!G43="","",入力!G43)</f>
        <v>5</v>
      </c>
      <c r="J62" s="13">
        <f>IF(入力!P43="","",入力!P43)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池上</v>
      </c>
      <c r="D63" s="13" t="str">
        <f>IF(入力!E46="","",入力!E46)</f>
        <v>灯</v>
      </c>
      <c r="E63" s="13" t="str">
        <f>IF(入力!C45="","",入力!C45)</f>
        <v>ｲｹｶﾞﾐ</v>
      </c>
      <c r="F63" s="13" t="str">
        <f>IF(入力!E45="","",入力!E45)</f>
        <v>ｱｶﾘ</v>
      </c>
      <c r="G63" s="13">
        <f>IF(入力!M45="","",入力!M45)</f>
        <v>521543697</v>
      </c>
      <c r="H63" s="13" t="str">
        <f>IF(入力!I45="","",入力!I45)</f>
        <v>花園小学校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今出</v>
      </c>
      <c r="D64" s="13" t="str">
        <f>IF(入力!E48="","",入力!E48)</f>
        <v>心桜</v>
      </c>
      <c r="E64" s="13" t="str">
        <f>IF(入力!C47="","",入力!C47)</f>
        <v>ｲﾏﾃﾞ</v>
      </c>
      <c r="F64" s="13" t="str">
        <f>IF(入力!E47="","",入力!E47)</f>
        <v>ｺﾊﾙ</v>
      </c>
      <c r="G64" s="13">
        <f>IF(入力!M47="","",入力!M47)</f>
        <v>521543703</v>
      </c>
      <c r="H64" s="13" t="str">
        <f>IF(入力!I47="","",入力!I47)</f>
        <v>宮野木小学校</v>
      </c>
      <c r="I64" s="13">
        <f>IF(入力!G47="","",入力!G47)</f>
        <v>4</v>
      </c>
      <c r="J64" s="13">
        <f>IF(入力!P47="","",入力!P47)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清水</v>
      </c>
      <c r="D65" s="13" t="str">
        <f>IF(入力!E50="","",入力!E50)</f>
        <v>美幸</v>
      </c>
      <c r="E65" s="13" t="str">
        <f>IF(入力!C49="","",入力!C49)</f>
        <v>ｼﾐｽﾞ</v>
      </c>
      <c r="F65" s="13" t="str">
        <f>IF(入力!E49="","",入力!E49)</f>
        <v>ﾐﾕｷ</v>
      </c>
      <c r="G65" s="13">
        <f>IF(入力!M49="","",入力!M49)</f>
        <v>522284780</v>
      </c>
      <c r="H65" s="13" t="str">
        <f>IF(入力!I49="","",入力!I49)</f>
        <v>小中台南小学校</v>
      </c>
      <c r="I65" s="13">
        <f>IF(入力!G49="","",入力!G49)</f>
        <v>4</v>
      </c>
      <c r="J65" s="13">
        <f>IF(入力!P49="","",入力!P49)</f>
        <v>142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久松</v>
      </c>
      <c r="D66" s="13" t="str">
        <f>IF(入力!E52="","",入力!E52)</f>
        <v>くるみ</v>
      </c>
      <c r="E66" s="13" t="str">
        <f>IF(入力!C51="","",入力!C51)</f>
        <v>ﾋｻﾏﾂ</v>
      </c>
      <c r="F66" s="13" t="str">
        <f>IF(入力!E51="","",入力!E51)</f>
        <v>ｸﾙﾐ</v>
      </c>
      <c r="G66" s="13">
        <f>IF(入力!M51="","",入力!M51)</f>
        <v>522806838</v>
      </c>
      <c r="H66" s="13" t="str">
        <f>IF(入力!I51="","",入力!I51)</f>
        <v>あやめ台小学校</v>
      </c>
      <c r="I66" s="13">
        <f>IF(入力!G51="","",入力!G51)</f>
        <v>4</v>
      </c>
      <c r="J66" s="13">
        <f>IF(入力!P51="","",入力!P51)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2022-09-28T08:49:15Z</dcterms:modified>
</cp:coreProperties>
</file>