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8_{6A163026-9E02-4D6D-8E24-AED5C43FF3F9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<sst xmlns="http://schemas.openxmlformats.org/spreadsheetml/2006/main" count="323" uniqueCount="242">
  <si>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</si>
  <si>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</si>
  <si>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</si>
  <si>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</si>
  <si>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</si>
  <si>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</si>
  <si>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</si>
  <si>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</si>
  <si>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</si>
  <si>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</si>
  <si>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</si>
  <si>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</si>
  <si>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</si>
  <si>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</si>
  <si>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</si>
  <si>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</si>
  <si>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</si>
  <si>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</si>
  <si>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</si>
  <si>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</si>
  <si>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</si>
  <si>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</si>
  <si>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</si>
  <si>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</si>
  <si>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</si>
  <si>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</si>
  <si>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</si>
  <si>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</si>
  <si>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</si>
  <si>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</si>
  <si>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</si>
  <si>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</si>
  <si>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</si>
  <si>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</si>
  <si>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</si>
  <si>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</si>
  <si>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</si>
  <si>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</si>
  <si>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</si>
  <si>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</si>
  <si>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</si>
  <si>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</si>
  <si>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</si>
  <si>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</si>
  <si>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</si>
  <si>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</si>
  <si>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</si>
  <si>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</si>
  <si>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</si>
  <si>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</si>
  <si>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</si>
  <si>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</si>
  <si>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</si>
  <si>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</si>
  <si>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</si>
  <si>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</si>
  <si>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</si>
  <si>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</si>
  <si>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</si>
  <si>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</si>
  <si>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</si>
  <si>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</si>
  <si>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</si>
  <si>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</si>
  <si>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</si>
  <si>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</si>
  <si>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</si>
  <si>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</si>
  <si>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</si>
  <si>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</si>
  <si>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</si>
  <si>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</si>
  <si>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</si>
  <si>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</si>
  <si>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</si>
  <si>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</si>
  <si>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</si>
  <si>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</si>
  <si>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</si>
  <si>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</si>
  <si>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</si>
  <si>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</si>
  <si>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</si>
  <si>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</si>
  <si>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</si>
  <si>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</si>
  <si>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</si>
  <si>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</si>
  <si>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</si>
  <si>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</si>
  <si>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</si>
  <si>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</si>
  <si>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</si>
  <si>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</si>
  <si>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</si>
  <si>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</si>
  <si>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</si>
  <si>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</si>
  <si>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</si>
  <si>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</si>
  <si>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</si>
  <si>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</si>
  <si>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</si>
  <si>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</si>
  <si>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</si>
  <si>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</si>
  <si>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</si>
  <si>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</si>
  <si>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</si>
  <si>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</si>
  <si>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</si>
  <si>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</si>
  <si>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</si>
  <si>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</si>
  <si>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</si>
  <si>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</si>
  <si>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</si>
  <si>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</si>
  <si>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</si>
  <si>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</si>
  <si>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</si>
  <si>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</si>
  <si>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</si>
  <si>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</si>
  <si>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</si>
  <si>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</si>
  <si>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</si>
  <si>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</si>
  <si>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</si>
  <si>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</si>
  <si>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</si>
  <si>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</si>
  <si>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</si>
  <si>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</si>
  <si>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</si>
  <si>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</si>
  <si>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</si>
  <si>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460</t>
    <phoneticPr fontId="2"/>
  </si>
  <si>
    <t>0022</t>
    <phoneticPr fontId="2"/>
  </si>
  <si>
    <t>愛知県名古屋市中区金山5-18-47-103</t>
    <phoneticPr fontId="2"/>
  </si>
  <si>
    <t>090</t>
    <phoneticPr fontId="2"/>
  </si>
  <si>
    <t>3768</t>
    <phoneticPr fontId="2"/>
  </si>
  <si>
    <t>3483</t>
    <phoneticPr fontId="2"/>
  </si>
  <si>
    <t>カマタ</t>
    <phoneticPr fontId="2"/>
  </si>
  <si>
    <t>ヒデキ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</si>
  <si>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</si>
  <si>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</si>
  <si>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263</t>
    <phoneticPr fontId="2"/>
  </si>
  <si>
    <t>0054</t>
    <phoneticPr fontId="2"/>
  </si>
  <si>
    <t>千葉市稲毛区宮野木町2138-3</t>
    <phoneticPr fontId="2"/>
  </si>
  <si>
    <t>8348</t>
    <phoneticPr fontId="2"/>
  </si>
  <si>
    <t>0677</t>
    <phoneticPr fontId="2"/>
  </si>
  <si>
    <t>望月</t>
    <rPh sb="0" eb="2">
      <t>モチヅキ</t>
    </rPh>
    <phoneticPr fontId="2"/>
  </si>
  <si>
    <t>愛里</t>
    <rPh sb="0" eb="2">
      <t>アイリ</t>
    </rPh>
    <phoneticPr fontId="2"/>
  </si>
  <si>
    <t>モチヅキ</t>
    <phoneticPr fontId="2"/>
  </si>
  <si>
    <t>アイリ</t>
    <phoneticPr fontId="2"/>
  </si>
  <si>
    <t>カネツカ</t>
    <phoneticPr fontId="2"/>
  </si>
  <si>
    <t>ワカ</t>
    <phoneticPr fontId="2"/>
  </si>
  <si>
    <t>金塚</t>
    <rPh sb="0" eb="2">
      <t>カネツカ</t>
    </rPh>
    <phoneticPr fontId="2"/>
  </si>
  <si>
    <t>和香</t>
    <rPh sb="0" eb="2">
      <t>ワカ</t>
    </rPh>
    <phoneticPr fontId="2"/>
  </si>
  <si>
    <t>①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</si>
  <si>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</si>
  <si>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</si>
  <si>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</si>
  <si>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</si>
  <si>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</si>
  <si>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</si>
  <si>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モリワキ</t>
    <phoneticPr fontId="2"/>
  </si>
  <si>
    <t>ナコ</t>
    <phoneticPr fontId="2"/>
  </si>
  <si>
    <t>森脇</t>
    <rPh sb="0" eb="2">
      <t>モリワキ</t>
    </rPh>
    <phoneticPr fontId="2"/>
  </si>
  <si>
    <t>那心</t>
    <rPh sb="0" eb="1">
      <t>ナ</t>
    </rPh>
    <rPh sb="1" eb="2">
      <t>ココロ</t>
    </rPh>
    <phoneticPr fontId="2"/>
  </si>
  <si>
    <t>ニコ</t>
    <phoneticPr fontId="2"/>
  </si>
  <si>
    <t>虹心</t>
    <rPh sb="0" eb="1">
      <t>ニジ</t>
    </rPh>
    <rPh sb="1" eb="2">
      <t>ココロ</t>
    </rPh>
    <phoneticPr fontId="2"/>
  </si>
  <si>
    <t>タケモト</t>
    <phoneticPr fontId="2"/>
  </si>
  <si>
    <t>ヒカリ</t>
    <phoneticPr fontId="2"/>
  </si>
  <si>
    <t>千葉市立小中台南小学校</t>
    <phoneticPr fontId="2"/>
  </si>
  <si>
    <t>イマデ</t>
    <phoneticPr fontId="2"/>
  </si>
  <si>
    <t>ミソラ</t>
    <phoneticPr fontId="2"/>
  </si>
  <si>
    <t>千葉市立宮野木小学校</t>
    <rPh sb="0" eb="4">
      <t>チバシリツ</t>
    </rPh>
    <rPh sb="4" eb="7">
      <t>ミヤノギ</t>
    </rPh>
    <rPh sb="7" eb="10">
      <t>ショウガッコウ</t>
    </rPh>
    <phoneticPr fontId="2"/>
  </si>
  <si>
    <t>今出</t>
    <rPh sb="0" eb="2">
      <t>イマデ</t>
    </rPh>
    <phoneticPr fontId="2"/>
  </si>
  <si>
    <t>心葵</t>
    <rPh sb="0" eb="1">
      <t>ココロ</t>
    </rPh>
    <rPh sb="1" eb="2">
      <t>アオイ</t>
    </rPh>
    <phoneticPr fontId="2"/>
  </si>
  <si>
    <t>ホシノ</t>
    <phoneticPr fontId="2"/>
  </si>
  <si>
    <t>レナ</t>
    <phoneticPr fontId="2"/>
  </si>
  <si>
    <t>千葉市立園生小学校</t>
    <phoneticPr fontId="2"/>
  </si>
  <si>
    <t>星野</t>
    <rPh sb="0" eb="2">
      <t>ホシノ</t>
    </rPh>
    <phoneticPr fontId="2"/>
  </si>
  <si>
    <t>玲奈</t>
    <rPh sb="0" eb="2">
      <t>レナ</t>
    </rPh>
    <phoneticPr fontId="2"/>
  </si>
  <si>
    <t>ノセ</t>
    <phoneticPr fontId="2"/>
  </si>
  <si>
    <t>サユミ</t>
    <phoneticPr fontId="2"/>
  </si>
  <si>
    <t>能勢</t>
    <rPh sb="0" eb="2">
      <t>ノセ</t>
    </rPh>
    <phoneticPr fontId="2"/>
  </si>
  <si>
    <t>紗弓</t>
    <rPh sb="0" eb="2">
      <t>サユミ</t>
    </rPh>
    <phoneticPr fontId="2"/>
  </si>
  <si>
    <t>イリョウ</t>
    <phoneticPr fontId="2"/>
  </si>
  <si>
    <t>カンナ</t>
    <phoneticPr fontId="2"/>
  </si>
  <si>
    <t>井料</t>
    <rPh sb="0" eb="2">
      <t>イリョウ</t>
    </rPh>
    <phoneticPr fontId="2"/>
  </si>
  <si>
    <t>栞渚</t>
    <phoneticPr fontId="2"/>
  </si>
  <si>
    <t>てっぺん</t>
    <phoneticPr fontId="2"/>
  </si>
  <si>
    <t>テッペン</t>
    <phoneticPr fontId="2"/>
  </si>
  <si>
    <t>千葉市稲毛区</t>
    <phoneticPr fontId="2"/>
  </si>
  <si>
    <t>稲毛</t>
    <rPh sb="0" eb="2">
      <t>イナゲ</t>
    </rPh>
    <phoneticPr fontId="2"/>
  </si>
  <si>
    <t>JR総武</t>
    <rPh sb="2" eb="4">
      <t>ソウブ</t>
    </rPh>
    <phoneticPr fontId="2"/>
  </si>
  <si>
    <t>中澤</t>
    <phoneticPr fontId="2"/>
  </si>
  <si>
    <t>夏帆</t>
    <phoneticPr fontId="2"/>
  </si>
  <si>
    <t>ナカザワ</t>
    <phoneticPr fontId="2"/>
  </si>
  <si>
    <t>大石</t>
    <phoneticPr fontId="2"/>
  </si>
  <si>
    <t>彩椰</t>
    <phoneticPr fontId="2"/>
  </si>
  <si>
    <t>オオイシ</t>
    <phoneticPr fontId="2"/>
  </si>
  <si>
    <t>サヤ</t>
    <phoneticPr fontId="2"/>
  </si>
  <si>
    <t>石田</t>
    <phoneticPr fontId="2"/>
  </si>
  <si>
    <t>美琴</t>
    <phoneticPr fontId="2"/>
  </si>
  <si>
    <t>イシダ</t>
    <phoneticPr fontId="2"/>
  </si>
  <si>
    <t>ミコト</t>
    <phoneticPr fontId="2"/>
  </si>
  <si>
    <t>詩織</t>
    <rPh sb="0" eb="2">
      <t>シオリ</t>
    </rPh>
    <phoneticPr fontId="2"/>
  </si>
  <si>
    <t>シオリ</t>
    <phoneticPr fontId="2"/>
  </si>
  <si>
    <t>JVA021262791</t>
    <phoneticPr fontId="2"/>
  </si>
  <si>
    <t>JVA018971408</t>
    <phoneticPr fontId="2"/>
  </si>
  <si>
    <t>JVA018977288</t>
    <phoneticPr fontId="2"/>
  </si>
  <si>
    <t>JVA018740035</t>
    <phoneticPr fontId="2"/>
  </si>
  <si>
    <t>JVA020350772</t>
    <phoneticPr fontId="2"/>
  </si>
  <si>
    <t>JVA019570211</t>
    <phoneticPr fontId="2"/>
  </si>
  <si>
    <t>竹本</t>
    <rPh sb="0" eb="2">
      <t>タケモト</t>
    </rPh>
    <phoneticPr fontId="2"/>
  </si>
  <si>
    <t>陽花里</t>
    <rPh sb="0" eb="1">
      <t>ヨウ</t>
    </rPh>
    <rPh sb="1" eb="2">
      <t>ハナ</t>
    </rPh>
    <rPh sb="2" eb="3">
      <t>サト</t>
    </rPh>
    <phoneticPr fontId="2"/>
  </si>
  <si>
    <t>JVA019313733</t>
    <phoneticPr fontId="2"/>
  </si>
  <si>
    <t>JVA020934729</t>
    <phoneticPr fontId="2"/>
  </si>
  <si>
    <t>JVA020350765</t>
    <phoneticPr fontId="2"/>
  </si>
  <si>
    <t>175</t>
    <phoneticPr fontId="2"/>
  </si>
  <si>
    <t>0093</t>
    <phoneticPr fontId="2"/>
  </si>
  <si>
    <t>東京都板橋区赤塚新町3-5-6</t>
    <rPh sb="0" eb="3">
      <t>トウキョウト</t>
    </rPh>
    <rPh sb="3" eb="6">
      <t>イタバシク</t>
    </rPh>
    <rPh sb="6" eb="10">
      <t>アカツカシンマチ</t>
    </rPh>
    <phoneticPr fontId="2"/>
  </si>
  <si>
    <t>080</t>
    <phoneticPr fontId="2"/>
  </si>
  <si>
    <t>1361</t>
    <phoneticPr fontId="2"/>
  </si>
  <si>
    <t>7308</t>
    <phoneticPr fontId="2"/>
  </si>
  <si>
    <t>JVA000282840</t>
    <phoneticPr fontId="2"/>
  </si>
  <si>
    <t>JVA000290180</t>
    <phoneticPr fontId="2"/>
  </si>
  <si>
    <t>JVA003939260</t>
    <phoneticPr fontId="2"/>
  </si>
  <si>
    <t>JVA021468674</t>
    <phoneticPr fontId="2"/>
  </si>
  <si>
    <t>JVA022761408</t>
    <phoneticPr fontId="2"/>
  </si>
  <si>
    <t>JVA022234490</t>
    <phoneticPr fontId="2"/>
  </si>
  <si>
    <t>JVA021871382</t>
    <phoneticPr fontId="2"/>
  </si>
  <si>
    <t>井上</t>
    <rPh sb="0" eb="2">
      <t>イノウエ</t>
    </rPh>
    <phoneticPr fontId="2"/>
  </si>
  <si>
    <t>千聖</t>
    <rPh sb="0" eb="2">
      <t>チサト</t>
    </rPh>
    <phoneticPr fontId="2"/>
  </si>
  <si>
    <t>イノウエ</t>
    <phoneticPr fontId="2"/>
  </si>
  <si>
    <t>チサト</t>
    <phoneticPr fontId="2"/>
  </si>
  <si>
    <t>JVA022761415</t>
    <phoneticPr fontId="2"/>
  </si>
  <si>
    <t>仲間とのコミュニケーションを大切に元気に練習に取り組んでいます。日々の練習の成果を信じ、一戦一戦想いを込めて戦います。最後まであきらめずボールをつなぎ勝ち進んでいきます。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</si>
</sst>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6" fillId="0" borderId="2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8" zoomScaleNormal="100" zoomScaleSheetLayoutView="100" workbookViewId="0">
      <selection activeCell="AM48" sqref="AM4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" customHeight="1">
      <c r="A2" s="196" t="s">
        <v>120</v>
      </c>
      <c r="B2" s="197"/>
      <c r="C2" s="198" t="s">
        <v>195</v>
      </c>
      <c r="D2" s="199"/>
      <c r="E2" s="199"/>
      <c r="F2" s="199"/>
      <c r="G2" s="199"/>
      <c r="H2" s="199"/>
      <c r="I2" s="200"/>
      <c r="J2" s="84" t="s">
        <v>118</v>
      </c>
      <c r="K2" s="85"/>
      <c r="L2" s="85"/>
      <c r="M2" s="85"/>
      <c r="N2" s="85"/>
      <c r="O2" s="86"/>
      <c r="P2" s="84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194</v>
      </c>
      <c r="D3" s="204"/>
      <c r="E3" s="204"/>
      <c r="F3" s="204"/>
      <c r="G3" s="204"/>
      <c r="H3" s="204"/>
      <c r="I3" s="205"/>
      <c r="J3" s="81" t="s">
        <v>90</v>
      </c>
      <c r="K3" s="82"/>
      <c r="L3" s="82"/>
      <c r="M3" s="82"/>
      <c r="N3" s="82"/>
      <c r="O3" s="83"/>
      <c r="P3" s="193" t="s">
        <v>196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112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434147114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1" t="s">
        <v>93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2">
        <v>22007</v>
      </c>
      <c r="K5" s="132"/>
      <c r="L5" s="132"/>
      <c r="M5" s="132"/>
      <c r="N5" s="132"/>
      <c r="O5" s="132"/>
      <c r="P5" s="183" t="s">
        <v>198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197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9" t="s">
        <v>107</v>
      </c>
      <c r="F6" s="190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2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7" t="s">
        <v>135</v>
      </c>
      <c r="D7" s="57"/>
      <c r="E7" s="100" t="s">
        <v>136</v>
      </c>
      <c r="F7" s="59"/>
      <c r="G7" s="60" t="s">
        <v>229</v>
      </c>
      <c r="H7" s="60"/>
      <c r="I7" s="60"/>
      <c r="J7" s="60"/>
      <c r="K7" s="60"/>
      <c r="L7" s="60"/>
      <c r="M7" s="60">
        <v>433746</v>
      </c>
      <c r="N7" s="60"/>
      <c r="O7" s="60"/>
      <c r="P7" s="61" t="s">
        <v>7</v>
      </c>
      <c r="Q7" s="62"/>
      <c r="R7" s="63" t="s">
        <v>137</v>
      </c>
      <c r="S7" s="64"/>
      <c r="T7" s="64"/>
      <c r="U7" s="64"/>
      <c r="V7" s="27" t="s">
        <v>8</v>
      </c>
      <c r="W7" s="65" t="s">
        <v>138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3" t="s">
        <v>140</v>
      </c>
      <c r="AM7" s="134"/>
      <c r="AN7" s="134"/>
      <c r="AO7" s="134"/>
      <c r="AP7" s="134"/>
      <c r="AQ7" s="134"/>
      <c r="AR7" s="134"/>
      <c r="AS7" s="36" t="s">
        <v>10</v>
      </c>
      <c r="AT7" s="220">
        <v>37</v>
      </c>
    </row>
    <row r="8" spans="1:51" ht="18" customHeight="1">
      <c r="A8" s="55"/>
      <c r="B8" s="54"/>
      <c r="C8" s="125" t="s">
        <v>133</v>
      </c>
      <c r="D8" s="69"/>
      <c r="E8" s="126" t="s">
        <v>134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139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5" t="s">
        <v>141</v>
      </c>
      <c r="AL8" s="136"/>
      <c r="AM8" s="136"/>
      <c r="AN8" s="136"/>
      <c r="AO8" s="37" t="s">
        <v>11</v>
      </c>
      <c r="AP8" s="137" t="s">
        <v>142</v>
      </c>
      <c r="AQ8" s="136"/>
      <c r="AR8" s="136"/>
      <c r="AS8" s="138"/>
      <c r="AT8" s="220"/>
    </row>
    <row r="9" spans="1:51" ht="14.4" customHeight="1">
      <c r="A9" s="53" t="s">
        <v>131</v>
      </c>
      <c r="B9" s="54"/>
      <c r="C9" s="127" t="s">
        <v>143</v>
      </c>
      <c r="D9" s="57"/>
      <c r="E9" s="100" t="s">
        <v>144</v>
      </c>
      <c r="F9" s="59"/>
      <c r="G9" s="60" t="s">
        <v>230</v>
      </c>
      <c r="H9" s="60"/>
      <c r="I9" s="60"/>
      <c r="J9" s="60"/>
      <c r="K9" s="60"/>
      <c r="L9" s="60"/>
      <c r="M9" s="60">
        <v>400343</v>
      </c>
      <c r="N9" s="60"/>
      <c r="O9" s="60"/>
      <c r="P9" s="61" t="s">
        <v>7</v>
      </c>
      <c r="Q9" s="62"/>
      <c r="R9" s="63" t="s">
        <v>147</v>
      </c>
      <c r="S9" s="64"/>
      <c r="T9" s="64"/>
      <c r="U9" s="64"/>
      <c r="V9" s="27" t="s">
        <v>8</v>
      </c>
      <c r="W9" s="65" t="s">
        <v>148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3" t="s">
        <v>140</v>
      </c>
      <c r="AM9" s="134"/>
      <c r="AN9" s="134"/>
      <c r="AO9" s="134"/>
      <c r="AP9" s="134"/>
      <c r="AQ9" s="134"/>
      <c r="AR9" s="134"/>
      <c r="AS9" s="36" t="s">
        <v>125</v>
      </c>
      <c r="AT9" s="221">
        <v>52</v>
      </c>
    </row>
    <row r="10" spans="1:51" ht="18" customHeight="1">
      <c r="A10" s="55"/>
      <c r="B10" s="54"/>
      <c r="C10" s="125" t="s">
        <v>145</v>
      </c>
      <c r="D10" s="69"/>
      <c r="E10" s="126" t="s">
        <v>146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149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5" t="s">
        <v>150</v>
      </c>
      <c r="AL10" s="136"/>
      <c r="AM10" s="136"/>
      <c r="AN10" s="136"/>
      <c r="AO10" s="37" t="s">
        <v>126</v>
      </c>
      <c r="AP10" s="137" t="s">
        <v>151</v>
      </c>
      <c r="AQ10" s="136"/>
      <c r="AR10" s="136"/>
      <c r="AS10" s="138"/>
      <c r="AT10" s="221"/>
    </row>
    <row r="11" spans="1:51" ht="14.4" customHeight="1">
      <c r="A11" s="53" t="s">
        <v>132</v>
      </c>
      <c r="B11" s="54"/>
      <c r="C11" s="56" t="s">
        <v>154</v>
      </c>
      <c r="D11" s="57"/>
      <c r="E11" s="58" t="s">
        <v>155</v>
      </c>
      <c r="F11" s="59"/>
      <c r="G11" s="60" t="s">
        <v>231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223</v>
      </c>
      <c r="S11" s="64"/>
      <c r="T11" s="64"/>
      <c r="U11" s="64"/>
      <c r="V11" s="27" t="s">
        <v>8</v>
      </c>
      <c r="W11" s="65" t="s">
        <v>224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3" t="s">
        <v>226</v>
      </c>
      <c r="AM11" s="134"/>
      <c r="AN11" s="134"/>
      <c r="AO11" s="134"/>
      <c r="AP11" s="134"/>
      <c r="AQ11" s="134"/>
      <c r="AR11" s="134"/>
      <c r="AS11" s="36" t="s">
        <v>10</v>
      </c>
      <c r="AT11" s="221">
        <v>27</v>
      </c>
    </row>
    <row r="12" spans="1:51" ht="18" customHeight="1">
      <c r="A12" s="55"/>
      <c r="B12" s="54"/>
      <c r="C12" s="68" t="s">
        <v>152</v>
      </c>
      <c r="D12" s="69"/>
      <c r="E12" s="70" t="s">
        <v>153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237" t="s">
        <v>225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5" t="s">
        <v>227</v>
      </c>
      <c r="AL12" s="136"/>
      <c r="AM12" s="136"/>
      <c r="AN12" s="136"/>
      <c r="AO12" s="37" t="s">
        <v>8</v>
      </c>
      <c r="AP12" s="137" t="s">
        <v>228</v>
      </c>
      <c r="AQ12" s="136"/>
      <c r="AR12" s="136"/>
      <c r="AS12" s="138"/>
      <c r="AT12" s="221"/>
    </row>
    <row r="13" spans="1:51" ht="14.4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1"/>
    </row>
    <row r="14" spans="1:51" ht="18" customHeight="1">
      <c r="A14" s="55"/>
      <c r="B14" s="54"/>
      <c r="C14" s="125"/>
      <c r="D14" s="69"/>
      <c r="E14" s="126"/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88"/>
      <c r="AL14" s="136"/>
      <c r="AM14" s="136"/>
      <c r="AN14" s="136"/>
      <c r="AO14" s="37" t="s">
        <v>126</v>
      </c>
      <c r="AP14" s="136"/>
      <c r="AQ14" s="136"/>
      <c r="AR14" s="136"/>
      <c r="AS14" s="138"/>
      <c r="AT14" s="221"/>
    </row>
    <row r="15" spans="1:51" ht="15" customHeight="1">
      <c r="A15" s="55" t="s">
        <v>83</v>
      </c>
      <c r="B15" s="54"/>
      <c r="C15" s="127" t="s">
        <v>135</v>
      </c>
      <c r="D15" s="57"/>
      <c r="E15" s="100" t="s">
        <v>136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5"/>
      <c r="S15" s="175"/>
      <c r="T15" s="175"/>
      <c r="U15" s="175"/>
      <c r="V15" s="26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80"/>
      <c r="AK15" s="38"/>
      <c r="AL15" s="168"/>
      <c r="AM15" s="168"/>
      <c r="AN15" s="168"/>
      <c r="AO15" s="168"/>
      <c r="AP15" s="168"/>
      <c r="AQ15" s="168"/>
      <c r="AR15" s="168"/>
      <c r="AS15" s="39"/>
      <c r="AT15" s="222"/>
    </row>
    <row r="16" spans="1:51" ht="18" customHeight="1">
      <c r="A16" s="55"/>
      <c r="B16" s="54"/>
      <c r="C16" s="125" t="s">
        <v>133</v>
      </c>
      <c r="D16" s="69"/>
      <c r="E16" s="126" t="s">
        <v>134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9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172"/>
      <c r="AL16" s="173"/>
      <c r="AM16" s="173"/>
      <c r="AN16" s="173"/>
      <c r="AO16" s="40"/>
      <c r="AP16" s="173"/>
      <c r="AQ16" s="173"/>
      <c r="AR16" s="173"/>
      <c r="AS16" s="174"/>
      <c r="AT16" s="222"/>
    </row>
    <row r="17" spans="1:46" ht="15" customHeight="1">
      <c r="A17" s="131" t="s">
        <v>97</v>
      </c>
      <c r="B17" s="54"/>
      <c r="C17" s="127" t="s">
        <v>135</v>
      </c>
      <c r="D17" s="57"/>
      <c r="E17" s="100" t="s">
        <v>136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137</v>
      </c>
      <c r="S17" s="64"/>
      <c r="T17" s="64"/>
      <c r="U17" s="64"/>
      <c r="V17" s="27" t="s">
        <v>8</v>
      </c>
      <c r="W17" s="65" t="s">
        <v>138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3" t="s">
        <v>140</v>
      </c>
      <c r="AM17" s="134"/>
      <c r="AN17" s="134"/>
      <c r="AO17" s="134"/>
      <c r="AP17" s="134"/>
      <c r="AQ17" s="134"/>
      <c r="AR17" s="134"/>
      <c r="AS17" s="36" t="s">
        <v>125</v>
      </c>
      <c r="AT17" s="221">
        <v>37</v>
      </c>
    </row>
    <row r="18" spans="1:46" ht="18" customHeight="1">
      <c r="A18" s="55"/>
      <c r="B18" s="54"/>
      <c r="C18" s="125" t="s">
        <v>133</v>
      </c>
      <c r="D18" s="69"/>
      <c r="E18" s="126" t="s">
        <v>134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139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5" t="s">
        <v>141</v>
      </c>
      <c r="AL18" s="136"/>
      <c r="AM18" s="136"/>
      <c r="AN18" s="136"/>
      <c r="AO18" s="37" t="s">
        <v>126</v>
      </c>
      <c r="AP18" s="137" t="s">
        <v>142</v>
      </c>
      <c r="AQ18" s="136"/>
      <c r="AR18" s="136"/>
      <c r="AS18" s="138"/>
      <c r="AT18" s="221"/>
    </row>
    <row r="19" spans="1:46">
      <c r="A19" s="55" t="s">
        <v>0</v>
      </c>
      <c r="B19" s="54"/>
      <c r="C19" s="143" t="str">
        <f>IF(P18="","",P18)</f>
        <v>愛知県名古屋市中区金山5-18-47-103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3" t="str">
        <f>IF(AL17="","",AL17&amp;"-"&amp;AK18&amp;"-"&amp;AP18)</f>
        <v>090-3768-3483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5"/>
      <c r="D23" s="76"/>
      <c r="E23" s="76"/>
      <c r="F23" s="76"/>
      <c r="G23" s="76"/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4" t="s">
        <v>104</v>
      </c>
      <c r="D25" s="145"/>
      <c r="E25" s="146" t="s">
        <v>105</v>
      </c>
      <c r="F25" s="147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3" t="s">
        <v>102</v>
      </c>
      <c r="D26" s="154"/>
      <c r="E26" s="155" t="s">
        <v>103</v>
      </c>
      <c r="F26" s="1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42" t="s">
        <v>160</v>
      </c>
      <c r="C27" s="127" t="s">
        <v>156</v>
      </c>
      <c r="D27" s="57"/>
      <c r="E27" s="100" t="s">
        <v>157</v>
      </c>
      <c r="F27" s="59"/>
      <c r="G27" s="119">
        <v>6</v>
      </c>
      <c r="H27" s="106"/>
      <c r="I27" s="119" t="s">
        <v>161</v>
      </c>
      <c r="J27" s="105"/>
      <c r="K27" s="105"/>
      <c r="L27" s="106"/>
      <c r="M27" s="110" t="s">
        <v>212</v>
      </c>
      <c r="N27" s="105"/>
      <c r="O27" s="106"/>
      <c r="P27" s="110">
        <v>164</v>
      </c>
      <c r="Q27" s="105"/>
      <c r="R27" s="105"/>
      <c r="S27" s="105"/>
      <c r="T27" s="111"/>
      <c r="U27" s="1"/>
      <c r="V27" s="1"/>
      <c r="W27" s="1"/>
      <c r="X27" s="1"/>
      <c r="Y27" s="113">
        <v>8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158</v>
      </c>
      <c r="D28" s="69"/>
      <c r="E28" s="126" t="s">
        <v>159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7" t="s">
        <v>162</v>
      </c>
      <c r="D29" s="57"/>
      <c r="E29" s="100" t="s">
        <v>163</v>
      </c>
      <c r="F29" s="59"/>
      <c r="G29" s="119">
        <v>6</v>
      </c>
      <c r="H29" s="106"/>
      <c r="I29" s="119" t="s">
        <v>164</v>
      </c>
      <c r="J29" s="105"/>
      <c r="K29" s="105"/>
      <c r="L29" s="106"/>
      <c r="M29" s="110" t="s">
        <v>213</v>
      </c>
      <c r="N29" s="105"/>
      <c r="O29" s="106"/>
      <c r="P29" s="110">
        <v>138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165</v>
      </c>
      <c r="D30" s="69"/>
      <c r="E30" s="126" t="s">
        <v>166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7" t="s">
        <v>167</v>
      </c>
      <c r="D31" s="57"/>
      <c r="E31" s="100" t="s">
        <v>168</v>
      </c>
      <c r="F31" s="59"/>
      <c r="G31" s="119">
        <v>6</v>
      </c>
      <c r="H31" s="106"/>
      <c r="I31" s="119" t="s">
        <v>161</v>
      </c>
      <c r="J31" s="105"/>
      <c r="K31" s="105"/>
      <c r="L31" s="106"/>
      <c r="M31" s="110" t="s">
        <v>214</v>
      </c>
      <c r="N31" s="105"/>
      <c r="O31" s="106"/>
      <c r="P31" s="110">
        <v>144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169</v>
      </c>
      <c r="D32" s="69"/>
      <c r="E32" s="126" t="s">
        <v>170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7" t="s">
        <v>167</v>
      </c>
      <c r="D33" s="57"/>
      <c r="E33" s="100" t="s">
        <v>171</v>
      </c>
      <c r="F33" s="59"/>
      <c r="G33" s="119">
        <v>6</v>
      </c>
      <c r="H33" s="106"/>
      <c r="I33" s="119" t="s">
        <v>161</v>
      </c>
      <c r="J33" s="105"/>
      <c r="K33" s="105"/>
      <c r="L33" s="106"/>
      <c r="M33" s="110" t="s">
        <v>215</v>
      </c>
      <c r="N33" s="105"/>
      <c r="O33" s="106"/>
      <c r="P33" s="110">
        <v>144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169</v>
      </c>
      <c r="D34" s="69"/>
      <c r="E34" s="126" t="s">
        <v>172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7" t="s">
        <v>181</v>
      </c>
      <c r="D35" s="57"/>
      <c r="E35" s="100" t="s">
        <v>182</v>
      </c>
      <c r="F35" s="59"/>
      <c r="G35" s="119">
        <v>6</v>
      </c>
      <c r="H35" s="106"/>
      <c r="I35" s="119" t="s">
        <v>183</v>
      </c>
      <c r="J35" s="105"/>
      <c r="K35" s="105"/>
      <c r="L35" s="106"/>
      <c r="M35" s="110" t="s">
        <v>216</v>
      </c>
      <c r="N35" s="105"/>
      <c r="O35" s="106"/>
      <c r="P35" s="110">
        <v>145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184</v>
      </c>
      <c r="D36" s="69"/>
      <c r="E36" s="126" t="s">
        <v>185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7" t="s">
        <v>176</v>
      </c>
      <c r="D37" s="57"/>
      <c r="E37" s="100" t="s">
        <v>177</v>
      </c>
      <c r="F37" s="59"/>
      <c r="G37" s="119">
        <v>5</v>
      </c>
      <c r="H37" s="106"/>
      <c r="I37" s="119" t="s">
        <v>178</v>
      </c>
      <c r="J37" s="105"/>
      <c r="K37" s="105"/>
      <c r="L37" s="106"/>
      <c r="M37" s="110" t="s">
        <v>217</v>
      </c>
      <c r="N37" s="105"/>
      <c r="O37" s="106"/>
      <c r="P37" s="110">
        <v>145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179</v>
      </c>
      <c r="D38" s="69"/>
      <c r="E38" s="126" t="s">
        <v>180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173</v>
      </c>
      <c r="D39" s="57"/>
      <c r="E39" s="58" t="s">
        <v>174</v>
      </c>
      <c r="F39" s="59"/>
      <c r="G39" s="104">
        <v>5</v>
      </c>
      <c r="H39" s="106"/>
      <c r="I39" s="104" t="s">
        <v>175</v>
      </c>
      <c r="J39" s="105"/>
      <c r="K39" s="105"/>
      <c r="L39" s="106"/>
      <c r="M39" s="110" t="s">
        <v>220</v>
      </c>
      <c r="N39" s="105"/>
      <c r="O39" s="106"/>
      <c r="P39" s="110">
        <v>142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218</v>
      </c>
      <c r="D40" s="69"/>
      <c r="E40" s="70" t="s">
        <v>219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8</v>
      </c>
      <c r="C41" s="127" t="s">
        <v>190</v>
      </c>
      <c r="D41" s="57"/>
      <c r="E41" s="100" t="s">
        <v>191</v>
      </c>
      <c r="F41" s="59"/>
      <c r="G41" s="119">
        <v>5</v>
      </c>
      <c r="H41" s="106"/>
      <c r="I41" s="119" t="s">
        <v>178</v>
      </c>
      <c r="J41" s="105"/>
      <c r="K41" s="105"/>
      <c r="L41" s="106"/>
      <c r="M41" s="110" t="s">
        <v>221</v>
      </c>
      <c r="N41" s="105"/>
      <c r="O41" s="106"/>
      <c r="P41" s="110">
        <v>138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192</v>
      </c>
      <c r="D42" s="69"/>
      <c r="E42" s="126" t="s">
        <v>193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9</v>
      </c>
      <c r="C43" s="56" t="s">
        <v>186</v>
      </c>
      <c r="D43" s="57"/>
      <c r="E43" s="58" t="s">
        <v>187</v>
      </c>
      <c r="F43" s="59"/>
      <c r="G43" s="119">
        <v>6</v>
      </c>
      <c r="H43" s="106"/>
      <c r="I43" s="119" t="s">
        <v>183</v>
      </c>
      <c r="J43" s="105"/>
      <c r="K43" s="105"/>
      <c r="L43" s="106"/>
      <c r="M43" s="110" t="s">
        <v>222</v>
      </c>
      <c r="N43" s="105"/>
      <c r="O43" s="106"/>
      <c r="P43" s="110">
        <v>143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188</v>
      </c>
      <c r="D44" s="69"/>
      <c r="E44" s="70" t="s">
        <v>189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10</v>
      </c>
      <c r="C45" s="56" t="s">
        <v>201</v>
      </c>
      <c r="D45" s="57"/>
      <c r="E45" s="58" t="s">
        <v>163</v>
      </c>
      <c r="F45" s="59"/>
      <c r="G45" s="119">
        <v>6</v>
      </c>
      <c r="H45" s="106"/>
      <c r="I45" s="104" t="s">
        <v>175</v>
      </c>
      <c r="J45" s="105"/>
      <c r="K45" s="105"/>
      <c r="L45" s="106"/>
      <c r="M45" s="110" t="s">
        <v>232</v>
      </c>
      <c r="N45" s="105"/>
      <c r="O45" s="106"/>
      <c r="P45" s="110">
        <v>154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199</v>
      </c>
      <c r="D46" s="69"/>
      <c r="E46" s="70" t="s">
        <v>200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>
        <v>11</v>
      </c>
      <c r="C47" s="56" t="s">
        <v>208</v>
      </c>
      <c r="D47" s="57"/>
      <c r="E47" s="58" t="s">
        <v>209</v>
      </c>
      <c r="F47" s="59"/>
      <c r="G47" s="119">
        <v>6</v>
      </c>
      <c r="H47" s="106"/>
      <c r="I47" s="104" t="s">
        <v>183</v>
      </c>
      <c r="J47" s="105"/>
      <c r="K47" s="105"/>
      <c r="L47" s="106"/>
      <c r="M47" s="110" t="s">
        <v>233</v>
      </c>
      <c r="N47" s="105"/>
      <c r="O47" s="106"/>
      <c r="P47" s="110">
        <v>157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206</v>
      </c>
      <c r="D48" s="69"/>
      <c r="E48" s="70" t="s">
        <v>207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>
        <v>12</v>
      </c>
      <c r="C49" s="56" t="s">
        <v>204</v>
      </c>
      <c r="D49" s="57"/>
      <c r="E49" s="58" t="s">
        <v>205</v>
      </c>
      <c r="F49" s="59"/>
      <c r="G49" s="119">
        <v>6</v>
      </c>
      <c r="H49" s="106"/>
      <c r="I49" s="104" t="s">
        <v>161</v>
      </c>
      <c r="J49" s="105"/>
      <c r="K49" s="105"/>
      <c r="L49" s="106"/>
      <c r="M49" s="110" t="s">
        <v>234</v>
      </c>
      <c r="N49" s="105"/>
      <c r="O49" s="106"/>
      <c r="P49" s="110">
        <v>148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0"/>
      <c r="B50" s="161"/>
      <c r="C50" s="162" t="s">
        <v>202</v>
      </c>
      <c r="D50" s="163"/>
      <c r="E50" s="164" t="s">
        <v>203</v>
      </c>
      <c r="F50" s="165"/>
      <c r="G50" s="107"/>
      <c r="H50" s="109"/>
      <c r="I50" s="157"/>
      <c r="J50" s="158"/>
      <c r="K50" s="158"/>
      <c r="L50" s="159"/>
      <c r="M50" s="157"/>
      <c r="N50" s="158"/>
      <c r="O50" s="159"/>
      <c r="P50" s="157"/>
      <c r="Q50" s="158"/>
      <c r="R50" s="158"/>
      <c r="S50" s="158"/>
      <c r="T50" s="1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>
        <v>13</v>
      </c>
      <c r="C51" s="56" t="s">
        <v>208</v>
      </c>
      <c r="D51" s="57"/>
      <c r="E51" s="58" t="s">
        <v>211</v>
      </c>
      <c r="F51" s="59"/>
      <c r="G51" s="119">
        <v>5</v>
      </c>
      <c r="H51" s="106"/>
      <c r="I51" s="104" t="s">
        <v>183</v>
      </c>
      <c r="J51" s="105"/>
      <c r="K51" s="105"/>
      <c r="L51" s="106"/>
      <c r="M51" s="110" t="s">
        <v>240</v>
      </c>
      <c r="N51" s="105"/>
      <c r="O51" s="106"/>
      <c r="P51" s="110">
        <v>149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 t="s">
        <v>206</v>
      </c>
      <c r="D52" s="69"/>
      <c r="E52" s="70" t="s">
        <v>210</v>
      </c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>
        <v>14</v>
      </c>
      <c r="C53" s="56" t="s">
        <v>238</v>
      </c>
      <c r="D53" s="57"/>
      <c r="E53" s="58" t="s">
        <v>239</v>
      </c>
      <c r="F53" s="59"/>
      <c r="G53" s="119">
        <v>4</v>
      </c>
      <c r="H53" s="106"/>
      <c r="I53" s="104" t="s">
        <v>183</v>
      </c>
      <c r="J53" s="105"/>
      <c r="K53" s="105"/>
      <c r="L53" s="106"/>
      <c r="M53" s="110" t="s">
        <v>235</v>
      </c>
      <c r="N53" s="105"/>
      <c r="O53" s="106"/>
      <c r="P53" s="110">
        <v>138</v>
      </c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5"/>
      <c r="C54" s="216" t="s">
        <v>236</v>
      </c>
      <c r="D54" s="217"/>
      <c r="E54" s="218" t="s">
        <v>237</v>
      </c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8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9"/>
      <c r="U56" s="2"/>
      <c r="V56" s="176" t="s">
        <v>119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179"/>
      <c r="AH56" s="179"/>
      <c r="AI56" s="179"/>
      <c r="AJ56" s="17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0" t="s">
        <v>241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2"/>
      <c r="U57" s="2"/>
      <c r="V57" s="223">
        <f>LEN(A57)</f>
        <v>85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8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 t="str">
        <f>IF(入力!G7="","",入力!G7)</f>
        <v>JVA000282840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 t="str">
        <f>IF(入力!G9="","",入力!G9)</f>
        <v>JVA000290180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望月</v>
      </c>
      <c r="D18" s="13" t="str">
        <f>IF(入力!E12="","",入力!E12)</f>
        <v>愛里</v>
      </c>
      <c r="E18" s="13" t="str">
        <f>IF(入力!C11="","",入力!C11)</f>
        <v>モチヅキ</v>
      </c>
      <c r="F18" s="13" t="str">
        <f>IF(入力!E11="","",入力!E11)</f>
        <v>アイリ</v>
      </c>
      <c r="G18" s="13" t="str">
        <f>IF(入力!G11="","",入力!G11)</f>
        <v>JVA003939260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27</v>
      </c>
      <c r="M18" s="13"/>
      <c r="N18" s="13"/>
      <c r="O18" s="13"/>
      <c r="P18" s="13"/>
      <c r="Q18" s="13"/>
      <c r="R18" s="13" t="str">
        <f>IF(入力!R11="","",入力!R11)</f>
        <v>175</v>
      </c>
      <c r="S18" s="13" t="str">
        <f>IF(入力!W11="","",入力!W11)</f>
        <v>0093</v>
      </c>
      <c r="T18" s="13" t="str">
        <f>IF(入力!P12="","",入力!P12)</f>
        <v>東京都板橋区赤塚新町3-5-6</v>
      </c>
      <c r="U18" s="13" t="str">
        <f>IF(入力!AL11="","",入力!AL11)</f>
        <v>080</v>
      </c>
      <c r="V18" s="13" t="str">
        <f>IF(入力!AK12="","",入力!AK12)</f>
        <v>1361</v>
      </c>
      <c r="W18" s="13" t="str">
        <f>IF(入力!AP12="","",入力!AP12)</f>
        <v>7308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竹内</v>
      </c>
      <c r="D22" s="13" t="str">
        <f>IF(入力!E18="","",入力!E18)</f>
        <v>準</v>
      </c>
      <c r="E22" s="13" t="str">
        <f>IF(入力!C17="","",入力!C17)</f>
        <v>タケウチ</v>
      </c>
      <c r="F22" s="13" t="str">
        <f>IF(入力!E17="","",入力!E17)</f>
        <v>ジュン</v>
      </c>
      <c r="G22" s="13"/>
      <c r="H22" s="13"/>
      <c r="I22" s="13"/>
      <c r="J22" s="13"/>
      <c r="K22" s="13"/>
      <c r="L22" s="13">
        <f>IF(入力!AT17="","",入力!AT17)</f>
        <v>37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460</v>
      </c>
      <c r="S22" s="13" t="str">
        <f>IF(入力!W17="","",入力!W17)</f>
        <v>0022</v>
      </c>
      <c r="T22" s="13" t="str">
        <f>IF(入力!P18="","",入力!P18)</f>
        <v>愛知県名古屋市中区金山5-18-47-103</v>
      </c>
      <c r="U22" s="13" t="str">
        <f>IF(入力!AL17="","",入力!AL17)</f>
        <v>090</v>
      </c>
      <c r="V22" s="13" t="str">
        <f>IF(入力!AK18="","",入力!AK18)</f>
        <v>3768</v>
      </c>
      <c r="W22" s="13" t="str">
        <f>IF(入力!AP18="","",入力!AP18)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竹内</v>
      </c>
      <c r="D23" s="13" t="str">
        <f>IF(入力!$E$16="","",入力!$E$16)</f>
        <v>準</v>
      </c>
      <c r="E23" s="13" t="str">
        <f>IF(入力!$C$15="","",入力!$C$15)</f>
        <v>タケウチ</v>
      </c>
      <c r="F23" s="13" t="str">
        <f>IF(入力!$E$15="","",入力!$E$15)</f>
        <v>ジュン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金塚</v>
      </c>
      <c r="D24" s="51" t="str">
        <f>VLOOKUP($B$51,$A$53:$F$352,4)</f>
        <v>和香</v>
      </c>
      <c r="E24" s="51" t="str">
        <f>VLOOKUP($B$51,$A$53:$F$352,5)</f>
        <v>カネツカ</v>
      </c>
      <c r="F24" s="51" t="str">
        <f>VLOOKUP($B$51,$A$53:$F$352,6)</f>
        <v>ワカ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金塚</v>
      </c>
      <c r="D53" s="13" t="str">
        <f>IF(入力!E28="","",入力!E28)</f>
        <v>和香</v>
      </c>
      <c r="E53" s="13" t="str">
        <f>IF(入力!C27="","",入力!C27)</f>
        <v>カネツカ</v>
      </c>
      <c r="F53" s="13" t="str">
        <f>IF(入力!E27="","",入力!E27)</f>
        <v>ワカ</v>
      </c>
      <c r="G53" s="13" t="str">
        <f>IF(入力!M27="","",入力!M27)</f>
        <v>JVA021262791</v>
      </c>
      <c r="H53" s="13" t="str">
        <f>IF(入力!I27="","",入力!I27)</f>
        <v>千葉市立小中台小学校</v>
      </c>
      <c r="I53" s="13">
        <f>IF(入力!G27="","",入力!G27)</f>
        <v>6</v>
      </c>
      <c r="J53" s="13">
        <f>IF(入力!P27="","",入力!P27)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濵﨑</v>
      </c>
      <c r="D54" s="13" t="str">
        <f>IF(入力!E30="","",入力!E30)</f>
        <v>夏帆</v>
      </c>
      <c r="E54" s="13" t="str">
        <f>IF(入力!C29="","",入力!C29)</f>
        <v>ハマサキ</v>
      </c>
      <c r="F54" s="13" t="str">
        <f>IF(入力!E29="","",入力!E29)</f>
        <v>カホ</v>
      </c>
      <c r="G54" s="13" t="str">
        <f>IF(入力!M29="","",入力!M29)</f>
        <v>JVA018971408</v>
      </c>
      <c r="H54" s="13" t="str">
        <f>IF(入力!I29="","",入力!I29)</f>
        <v>千葉市立稲毛小学校</v>
      </c>
      <c r="I54" s="13">
        <f>IF(入力!G29="","",入力!G29)</f>
        <v>6</v>
      </c>
      <c r="J54" s="13">
        <f>IF(入力!P29="","",入力!P29)</f>
        <v>138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森脇</v>
      </c>
      <c r="D55" s="13" t="str">
        <f>IF(入力!E32="","",入力!E32)</f>
        <v>那心</v>
      </c>
      <c r="E55" s="13" t="str">
        <f>IF(入力!C31="","",入力!C31)</f>
        <v>モリワキ</v>
      </c>
      <c r="F55" s="13" t="str">
        <f>IF(入力!E31="","",入力!E31)</f>
        <v>ナコ</v>
      </c>
      <c r="G55" s="13" t="str">
        <f>IF(入力!M31="","",入力!M31)</f>
        <v>JVA018977288</v>
      </c>
      <c r="H55" s="13" t="str">
        <f>IF(入力!I31="","",入力!I31)</f>
        <v>千葉市立小中台小学校</v>
      </c>
      <c r="I55" s="13">
        <f>IF(入力!G31="","",入力!G31)</f>
        <v>6</v>
      </c>
      <c r="J55" s="13">
        <f>IF(入力!P31="","",入力!P31)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森脇</v>
      </c>
      <c r="D56" s="13" t="str">
        <f>IF(入力!E34="","",入力!E34)</f>
        <v>虹心</v>
      </c>
      <c r="E56" s="13" t="str">
        <f>IF(入力!C33="","",入力!C33)</f>
        <v>モリワキ</v>
      </c>
      <c r="F56" s="13" t="str">
        <f>IF(入力!E33="","",入力!E33)</f>
        <v>ニコ</v>
      </c>
      <c r="G56" s="13" t="str">
        <f>IF(入力!M33="","",入力!M33)</f>
        <v>JVA018740035</v>
      </c>
      <c r="H56" s="13" t="str">
        <f>IF(入力!I33="","",入力!I33)</f>
        <v>千葉市立小中台小学校</v>
      </c>
      <c r="I56" s="13">
        <f>IF(入力!G33="","",入力!G33)</f>
        <v>6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星野</v>
      </c>
      <c r="D57" s="13" t="str">
        <f>IF(入力!E36="","",入力!E36)</f>
        <v>玲奈</v>
      </c>
      <c r="E57" s="13" t="str">
        <f>IF(入力!C35="","",入力!C35)</f>
        <v>ホシノ</v>
      </c>
      <c r="F57" s="13" t="str">
        <f>IF(入力!E35="","",入力!E35)</f>
        <v>レナ</v>
      </c>
      <c r="G57" s="13" t="str">
        <f>IF(入力!M35="","",入力!M35)</f>
        <v>JVA020350772</v>
      </c>
      <c r="H57" s="13" t="str">
        <f>IF(入力!I35="","",入力!I35)</f>
        <v>千葉市立園生小学校</v>
      </c>
      <c r="I57" s="13">
        <f>IF(入力!G35="","",入力!G35)</f>
        <v>6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今出</v>
      </c>
      <c r="D58" s="13" t="str">
        <f>IF(入力!E38="","",入力!E38)</f>
        <v>心葵</v>
      </c>
      <c r="E58" s="13" t="str">
        <f>IF(入力!C37="","",入力!C37)</f>
        <v>イマデ</v>
      </c>
      <c r="F58" s="13" t="str">
        <f>IF(入力!E37="","",入力!E37)</f>
        <v>ミソラ</v>
      </c>
      <c r="G58" s="13" t="str">
        <f>IF(入力!M37="","",入力!M37)</f>
        <v>JVA019570211</v>
      </c>
      <c r="H58" s="13" t="str">
        <f>IF(入力!I37="","",入力!I37)</f>
        <v>千葉市立宮野木小学校</v>
      </c>
      <c r="I58" s="13">
        <f>IF(入力!G37="","",入力!G37)</f>
        <v>5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竹本</v>
      </c>
      <c r="D59" s="13" t="str">
        <f>IF(入力!E40="","",入力!E40)</f>
        <v>陽花里</v>
      </c>
      <c r="E59" s="13" t="str">
        <f>IF(入力!C39="","",入力!C39)</f>
        <v>タケモト</v>
      </c>
      <c r="F59" s="13" t="str">
        <f>IF(入力!E39="","",入力!E39)</f>
        <v>ヒカリ</v>
      </c>
      <c r="G59" s="13" t="str">
        <f>IF(入力!M39="","",入力!M39)</f>
        <v>JVA019313733</v>
      </c>
      <c r="H59" s="13" t="str">
        <f>IF(入力!I39="","",入力!I39)</f>
        <v>千葉市立小中台南小学校</v>
      </c>
      <c r="I59" s="13">
        <f>IF(入力!G39="","",入力!G39)</f>
        <v>5</v>
      </c>
      <c r="J59" s="13">
        <f>IF(入力!P39="","",入力!P39)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井料</v>
      </c>
      <c r="D60" s="13" t="str">
        <f>IF(入力!E42="","",入力!E42)</f>
        <v>栞渚</v>
      </c>
      <c r="E60" s="13" t="str">
        <f>IF(入力!C41="","",入力!C41)</f>
        <v>イリョウ</v>
      </c>
      <c r="F60" s="13" t="str">
        <f>IF(入力!E41="","",入力!E41)</f>
        <v>カンナ</v>
      </c>
      <c r="G60" s="13" t="str">
        <f>IF(入力!M41="","",入力!M41)</f>
        <v>JVA020934729</v>
      </c>
      <c r="H60" s="13" t="str">
        <f>IF(入力!I41="","",入力!I41)</f>
        <v>千葉市立宮野木小学校</v>
      </c>
      <c r="I60" s="13">
        <f>IF(入力!G41="","",入力!G41)</f>
        <v>5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能勢</v>
      </c>
      <c r="D61" s="13" t="str">
        <f>IF(入力!E44="","",入力!E44)</f>
        <v>紗弓</v>
      </c>
      <c r="E61" s="13" t="str">
        <f>IF(入力!C43="","",入力!C43)</f>
        <v>ノセ</v>
      </c>
      <c r="F61" s="13" t="str">
        <f>IF(入力!E43="","",入力!E43)</f>
        <v>サユミ</v>
      </c>
      <c r="G61" s="13" t="str">
        <f>IF(入力!M43="","",入力!M43)</f>
        <v>JVA020350765</v>
      </c>
      <c r="H61" s="13" t="str">
        <f>IF(入力!I43="","",入力!I43)</f>
        <v>千葉市立園生小学校</v>
      </c>
      <c r="I61" s="13">
        <f>IF(入力!G43="","",入力!G43)</f>
        <v>6</v>
      </c>
      <c r="J61" s="13">
        <f>IF(入力!P43="","",入力!P43)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中澤</v>
      </c>
      <c r="D62" s="13" t="str">
        <f>IF(入力!E46="","",入力!E46)</f>
        <v>夏帆</v>
      </c>
      <c r="E62" s="13" t="str">
        <f>IF(入力!C45="","",入力!C45)</f>
        <v>ナカザワ</v>
      </c>
      <c r="F62" s="13" t="str">
        <f>IF(入力!E45="","",入力!E45)</f>
        <v>カホ</v>
      </c>
      <c r="G62" s="13" t="str">
        <f>IF(入力!M45="","",入力!M45)</f>
        <v>JVA021468674</v>
      </c>
      <c r="H62" s="13" t="str">
        <f>IF(入力!I45="","",入力!I45)</f>
        <v>千葉市立小中台南小学校</v>
      </c>
      <c r="I62" s="13">
        <f>IF(入力!G45="","",入力!G45)</f>
        <v>6</v>
      </c>
      <c r="J62" s="13">
        <f>IF(入力!P45="","",入力!P45)</f>
        <v>154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石田</v>
      </c>
      <c r="D63" s="13" t="str">
        <f>IF(入力!E48="","",入力!E48)</f>
        <v>美琴</v>
      </c>
      <c r="E63" s="13" t="str">
        <f>IF(入力!C47="","",入力!C47)</f>
        <v>イシダ</v>
      </c>
      <c r="F63" s="13" t="str">
        <f>IF(入力!E47="","",入力!E47)</f>
        <v>ミコト</v>
      </c>
      <c r="G63" s="13" t="str">
        <f>IF(入力!M47="","",入力!M47)</f>
        <v>JVA022761408</v>
      </c>
      <c r="H63" s="13" t="str">
        <f>IF(入力!I47="","",入力!I47)</f>
        <v>千葉市立園生小学校</v>
      </c>
      <c r="I63" s="13">
        <f>IF(入力!G47="","",入力!G47)</f>
        <v>6</v>
      </c>
      <c r="J63" s="13">
        <f>IF(入力!P47="","",入力!P47)</f>
        <v>157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大石</v>
      </c>
      <c r="D64" s="13" t="str">
        <f>IF(入力!E50="","",入力!E50)</f>
        <v>彩椰</v>
      </c>
      <c r="E64" s="13" t="str">
        <f>IF(入力!C49="","",入力!C49)</f>
        <v>オオイシ</v>
      </c>
      <c r="F64" s="13" t="str">
        <f>IF(入力!E49="","",入力!E49)</f>
        <v>サヤ</v>
      </c>
      <c r="G64" s="13" t="str">
        <f>IF(入力!M49="","",入力!M49)</f>
        <v>JVA022234490</v>
      </c>
      <c r="H64" s="13" t="str">
        <f>IF(入力!I49="","",入力!I49)</f>
        <v>千葉市立小中台小学校</v>
      </c>
      <c r="I64" s="13">
        <f>IF(入力!G49="","",入力!G49)</f>
        <v>6</v>
      </c>
      <c r="J64" s="13">
        <f>IF(入力!P49="","",入力!P49)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石田</v>
      </c>
      <c r="D65" s="13" t="str">
        <f>IF(入力!E52="","",入力!E52)</f>
        <v>詩織</v>
      </c>
      <c r="E65" s="13" t="str">
        <f>IF(入力!C51="","",入力!C51)</f>
        <v>イシダ</v>
      </c>
      <c r="F65" s="13" t="str">
        <f>IF(入力!E51="","",入力!E51)</f>
        <v>シオリ</v>
      </c>
      <c r="G65" s="13" t="str">
        <f>IF(入力!M51="","",入力!M51)</f>
        <v>JVA022761415</v>
      </c>
      <c r="H65" s="13" t="str">
        <f>IF(入力!I51="","",入力!I51)</f>
        <v>千葉市立園生小学校</v>
      </c>
      <c r="I65" s="13">
        <f>IF(入力!G51="","",入力!G51)</f>
        <v>5</v>
      </c>
      <c r="J65" s="13">
        <f>IF(入力!P51="","",入力!P51)</f>
        <v>149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井上</v>
      </c>
      <c r="D66" s="13" t="str">
        <f>IF(入力!E54="","",入力!E54)</f>
        <v>千聖</v>
      </c>
      <c r="E66" s="13" t="str">
        <f>IF(入力!C53="","",入力!C53)</f>
        <v>イノウエ</v>
      </c>
      <c r="F66" s="13" t="str">
        <f>IF(入力!E53="","",入力!E53)</f>
        <v>チサト</v>
      </c>
      <c r="G66" s="13" t="str">
        <f>IF(入力!M53="","",入力!M53)</f>
        <v>JVA021871382</v>
      </c>
      <c r="H66" s="13" t="str">
        <f>IF(入力!I53="","",入力!I53)</f>
        <v>千葉市立園生小学校</v>
      </c>
      <c r="I66" s="13">
        <f>IF(入力!G53="","",入力!G53)</f>
        <v>4</v>
      </c>
      <c r="J66" s="13">
        <f>IF(入力!P53="","",入力!P53)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Takeuchi,JunNGZDC</cp:lastModifiedBy>
  <cp:lastPrinted>2016-05-09T15:17:35Z</cp:lastPrinted>
  <dcterms:created xsi:type="dcterms:W3CDTF">2014-04-05T09:56:00Z</dcterms:created>
  <dcterms:modified xsi:type="dcterms:W3CDTF">2026-04-19T07:45:38Z</dcterms:modified>
</cp:coreProperties>
</file>