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aru\OneDrive\Desktop\"/>
    </mc:Choice>
  </mc:AlternateContent>
  <xr:revisionPtr revIDLastSave="0" documentId="13_ncr:1_{D9EAA775-E302-4FBB-BA28-71E77134702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<sst xmlns="http://schemas.openxmlformats.org/spreadsheetml/2006/main" count="296" uniqueCount="218">
  <si>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</si>
  <si>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</si>
  <si>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</si>
  <si>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</si>
  <si>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</si>
  <si>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</si>
  <si>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</si>
  <si>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</si>
  <si>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</si>
  <si>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</si>
  <si>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</si>
  <si>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</si>
  <si>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</si>
  <si>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</si>
  <si>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</si>
  <si>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</si>
  <si>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</si>
  <si>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</si>
  <si>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</si>
  <si>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</si>
  <si>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</si>
  <si>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</si>
  <si>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</si>
  <si>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</si>
  <si>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</si>
  <si>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</si>
  <si>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</si>
  <si>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</si>
  <si>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</si>
  <si>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</si>
  <si>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</si>
  <si>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</si>
  <si>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</si>
  <si>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</si>
  <si>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</si>
  <si>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</si>
  <si>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</si>
  <si>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</si>
  <si>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</si>
  <si>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</si>
  <si>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</si>
  <si>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</si>
  <si>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</si>
  <si>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</si>
  <si>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</si>
  <si>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</si>
  <si>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</si>
  <si>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</si>
  <si>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</si>
  <si>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</si>
  <si>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</si>
  <si>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</si>
  <si>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</si>
  <si>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</si>
  <si>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</si>
  <si>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</si>
  <si>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</si>
  <si>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</si>
  <si>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</si>
  <si>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</si>
  <si>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</si>
  <si>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</si>
  <si>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</si>
  <si>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</si>
  <si>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</si>
  <si>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</si>
  <si>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</si>
  <si>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</si>
  <si>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</si>
  <si>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</si>
  <si>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</si>
  <si>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</si>
  <si>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</si>
  <si>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</si>
  <si>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</si>
  <si>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</si>
  <si>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</si>
  <si>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</si>
  <si>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</si>
  <si>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</si>
  <si>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</si>
  <si>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</si>
  <si>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</si>
  <si>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</si>
  <si>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</si>
  <si>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</si>
  <si>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</si>
  <si>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</si>
  <si>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</si>
  <si>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</si>
  <si>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</si>
  <si>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</si>
  <si>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</si>
  <si>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</si>
  <si>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</si>
  <si>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</si>
  <si>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</si>
  <si>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</si>
  <si>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</si>
  <si>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</si>
  <si>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</si>
  <si>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</si>
  <si>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</si>
  <si>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</si>
  <si>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</si>
  <si>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</si>
  <si>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</si>
  <si>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</si>
  <si>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</si>
  <si>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</si>
  <si>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</si>
  <si>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</si>
  <si>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</si>
  <si>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</si>
  <si>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</si>
  <si>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</si>
  <si>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</si>
  <si>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</si>
  <si>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</si>
  <si>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</si>
  <si>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</si>
  <si>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</si>
  <si>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</si>
  <si>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</si>
  <si>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</si>
  <si>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</si>
  <si>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</si>
  <si>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</si>
  <si>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</si>
  <si>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</si>
  <si>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</si>
  <si>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</si>
  <si>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</si>
  <si>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J.フレンズ</t>
    <phoneticPr fontId="2"/>
  </si>
  <si>
    <t>ジェイ.フレンズ</t>
    <phoneticPr fontId="2"/>
  </si>
  <si>
    <t>佐倉市</t>
    <rPh sb="0" eb="3">
      <t>サクラシ</t>
    </rPh>
    <phoneticPr fontId="2"/>
  </si>
  <si>
    <t>京成本</t>
    <rPh sb="0" eb="3">
      <t>ケイセイホン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</si>
  <si>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</si>
  <si>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</si>
  <si>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</si>
  <si>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</si>
  <si>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</si>
  <si>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北嶋</t>
    <rPh sb="0" eb="2">
      <t>キタジマ</t>
    </rPh>
    <phoneticPr fontId="2"/>
  </si>
  <si>
    <t>顕太朗</t>
    <rPh sb="0" eb="3">
      <t>ケンタロウ</t>
    </rPh>
    <phoneticPr fontId="2"/>
  </si>
  <si>
    <t>ケンタロウ</t>
    <phoneticPr fontId="2"/>
  </si>
  <si>
    <t>キタジマ</t>
    <phoneticPr fontId="2"/>
  </si>
  <si>
    <t>カズミ</t>
    <phoneticPr fontId="2"/>
  </si>
  <si>
    <t>一美</t>
    <rPh sb="0" eb="2">
      <t>カズミ</t>
    </rPh>
    <phoneticPr fontId="2"/>
  </si>
  <si>
    <t>２８５</t>
    <phoneticPr fontId="2"/>
  </si>
  <si>
    <t>０８２５</t>
    <phoneticPr fontId="2"/>
  </si>
  <si>
    <r>
      <t>千葉県佐倉市</t>
    </r>
    <r>
      <rPr>
        <sz val="10"/>
        <color rgb="FF000000"/>
        <rFont val="MS UI Gothic"/>
        <family val="1"/>
        <charset val="128"/>
      </rPr>
      <t>江原台1-30-3</t>
    </r>
    <rPh sb="0" eb="3">
      <t>チバケン</t>
    </rPh>
    <rPh sb="3" eb="6">
      <t>サクラシ</t>
    </rPh>
    <rPh sb="6" eb="9">
      <t>エバラダイ</t>
    </rPh>
    <phoneticPr fontId="2"/>
  </si>
  <si>
    <t>090</t>
    <phoneticPr fontId="2"/>
  </si>
  <si>
    <t>1404</t>
    <phoneticPr fontId="2"/>
  </si>
  <si>
    <t>4063</t>
    <phoneticPr fontId="2"/>
  </si>
  <si>
    <t>285</t>
    <phoneticPr fontId="2"/>
  </si>
  <si>
    <t>0825</t>
    <phoneticPr fontId="2"/>
  </si>
  <si>
    <t>千葉県佐倉市江原台1-30-3</t>
    <rPh sb="0" eb="3">
      <t>チバケン</t>
    </rPh>
    <rPh sb="3" eb="9">
      <t>サクラシエバラダイ</t>
    </rPh>
    <phoneticPr fontId="2"/>
  </si>
  <si>
    <t>1549</t>
    <phoneticPr fontId="2"/>
  </si>
  <si>
    <t>8171</t>
    <phoneticPr fontId="2"/>
  </si>
  <si>
    <t>千葉県佐倉市江原台1-30-3</t>
    <rPh sb="0" eb="3">
      <t>チバケン</t>
    </rPh>
    <rPh sb="3" eb="6">
      <t>サクラシ</t>
    </rPh>
    <rPh sb="6" eb="9">
      <t>エバラダイ</t>
    </rPh>
    <phoneticPr fontId="2"/>
  </si>
  <si>
    <t>①</t>
    <phoneticPr fontId="2"/>
  </si>
  <si>
    <t>江本</t>
    <rPh sb="0" eb="2">
      <t>エモト</t>
    </rPh>
    <phoneticPr fontId="2"/>
  </si>
  <si>
    <t>彩</t>
    <rPh sb="0" eb="1">
      <t>アヤ</t>
    </rPh>
    <phoneticPr fontId="2"/>
  </si>
  <si>
    <t>アヤ</t>
    <phoneticPr fontId="2"/>
  </si>
  <si>
    <t>エモト</t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</si>
  <si>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</si>
  <si>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</si>
  <si>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リコ</t>
    <phoneticPr fontId="2"/>
  </si>
  <si>
    <t>ハセガワ</t>
    <phoneticPr fontId="2"/>
  </si>
  <si>
    <t>白鳥</t>
    <rPh sb="0" eb="2">
      <t>シラトリ</t>
    </rPh>
    <phoneticPr fontId="2"/>
  </si>
  <si>
    <t>ちひろ</t>
    <phoneticPr fontId="2"/>
  </si>
  <si>
    <t>シラトリ</t>
    <phoneticPr fontId="2"/>
  </si>
  <si>
    <t>チヒロ</t>
    <phoneticPr fontId="2"/>
  </si>
  <si>
    <t>志田</t>
    <rPh sb="0" eb="2">
      <t>シダ</t>
    </rPh>
    <phoneticPr fontId="2"/>
  </si>
  <si>
    <t>美光</t>
    <rPh sb="0" eb="2">
      <t>ミコウ</t>
    </rPh>
    <phoneticPr fontId="2"/>
  </si>
  <si>
    <t>ミミ</t>
    <phoneticPr fontId="2"/>
  </si>
  <si>
    <t>シダ</t>
    <phoneticPr fontId="2"/>
  </si>
  <si>
    <t>村島</t>
    <rPh sb="0" eb="2">
      <t>ムラシマ</t>
    </rPh>
    <phoneticPr fontId="2"/>
  </si>
  <si>
    <t>詩織</t>
    <rPh sb="0" eb="2">
      <t>シオリ</t>
    </rPh>
    <phoneticPr fontId="2"/>
  </si>
  <si>
    <t>シオリ</t>
    <phoneticPr fontId="2"/>
  </si>
  <si>
    <t>ムラシマ</t>
    <phoneticPr fontId="2"/>
  </si>
  <si>
    <t>三田</t>
    <rPh sb="0" eb="2">
      <t>ミタ</t>
    </rPh>
    <phoneticPr fontId="2"/>
  </si>
  <si>
    <t>彩夏</t>
    <rPh sb="0" eb="2">
      <t>サヤカ</t>
    </rPh>
    <phoneticPr fontId="2"/>
  </si>
  <si>
    <t>サヤカ</t>
    <phoneticPr fontId="2"/>
  </si>
  <si>
    <t>ミタ</t>
    <phoneticPr fontId="2"/>
  </si>
  <si>
    <t>薮下</t>
    <rPh sb="0" eb="2">
      <t>ヤブシタ</t>
    </rPh>
    <phoneticPr fontId="2"/>
  </si>
  <si>
    <t>美夏</t>
    <rPh sb="0" eb="2">
      <t>ミカ</t>
    </rPh>
    <phoneticPr fontId="2"/>
  </si>
  <si>
    <t>ミカ</t>
    <phoneticPr fontId="2"/>
  </si>
  <si>
    <t>ヤブシタ</t>
    <phoneticPr fontId="2"/>
  </si>
  <si>
    <t>眞壁</t>
    <rPh sb="0" eb="2">
      <t>マカベ</t>
    </rPh>
    <phoneticPr fontId="2"/>
  </si>
  <si>
    <t>愛依</t>
    <rPh sb="0" eb="1">
      <t>アイ</t>
    </rPh>
    <rPh sb="1" eb="2">
      <t>イ</t>
    </rPh>
    <phoneticPr fontId="2"/>
  </si>
  <si>
    <t>マイ</t>
    <phoneticPr fontId="2"/>
  </si>
  <si>
    <t>マカベ</t>
    <phoneticPr fontId="2"/>
  </si>
  <si>
    <t>伊藤</t>
    <rPh sb="0" eb="2">
      <t>イトウ</t>
    </rPh>
    <phoneticPr fontId="2"/>
  </si>
  <si>
    <t>汐花</t>
    <rPh sb="0" eb="2">
      <t>シオハナ</t>
    </rPh>
    <phoneticPr fontId="2"/>
  </si>
  <si>
    <t>ユウナ</t>
    <phoneticPr fontId="2"/>
  </si>
  <si>
    <t>イトウ</t>
    <phoneticPr fontId="2"/>
  </si>
  <si>
    <t>森山</t>
    <rPh sb="0" eb="2">
      <t>モリヤマ</t>
    </rPh>
    <phoneticPr fontId="2"/>
  </si>
  <si>
    <t>七彩乃</t>
    <rPh sb="0" eb="3">
      <t>ナナアヤノ</t>
    </rPh>
    <phoneticPr fontId="2"/>
  </si>
  <si>
    <t>ナナノ</t>
    <phoneticPr fontId="2"/>
  </si>
  <si>
    <t>モリヤマ</t>
    <phoneticPr fontId="2"/>
  </si>
  <si>
    <t>久保</t>
    <rPh sb="0" eb="2">
      <t>クボ</t>
    </rPh>
    <phoneticPr fontId="2"/>
  </si>
  <si>
    <t>尋乃</t>
    <rPh sb="0" eb="2">
      <t>ヒロノ</t>
    </rPh>
    <phoneticPr fontId="2"/>
  </si>
  <si>
    <t>ヒロノ</t>
    <phoneticPr fontId="2"/>
  </si>
  <si>
    <t>クボ</t>
    <phoneticPr fontId="2"/>
  </si>
  <si>
    <t>久末</t>
    <rPh sb="0" eb="2">
      <t>ヒサスエ</t>
    </rPh>
    <phoneticPr fontId="2"/>
  </si>
  <si>
    <t>結来</t>
    <rPh sb="0" eb="2">
      <t>ユイライ</t>
    </rPh>
    <phoneticPr fontId="2"/>
  </si>
  <si>
    <t>ユラ</t>
    <phoneticPr fontId="2"/>
  </si>
  <si>
    <t>ヒサスエ</t>
    <phoneticPr fontId="2"/>
  </si>
  <si>
    <t>佐倉市立西志津小学校</t>
    <rPh sb="0" eb="10">
      <t>サクラシリツニシシヅショウガッコウ</t>
    </rPh>
    <phoneticPr fontId="2"/>
  </si>
  <si>
    <t>佐倉市立青菅小学校</t>
    <rPh sb="0" eb="9">
      <t>サクラシリツアオスゲショウガッコウ</t>
    </rPh>
    <phoneticPr fontId="2"/>
  </si>
  <si>
    <t>佐倉市立佐倉東小学校</t>
    <rPh sb="0" eb="10">
      <t>サクラシリツサクラヒガシショウガッコウ</t>
    </rPh>
    <phoneticPr fontId="2"/>
  </si>
  <si>
    <t>佐倉市立上志津小学校</t>
    <rPh sb="0" eb="10">
      <t>サクラシリツカミシヅショウガッコウ</t>
    </rPh>
    <phoneticPr fontId="2"/>
  </si>
  <si>
    <t>0845</t>
    <phoneticPr fontId="2"/>
  </si>
  <si>
    <r>
      <t>千葉県佐倉市西志津</t>
    </r>
    <r>
      <rPr>
        <sz val="10"/>
        <color rgb="FF000000"/>
        <rFont val="ＭＳ Ｐゴシック"/>
        <family val="1"/>
        <charset val="128"/>
      </rPr>
      <t>5-6-9</t>
    </r>
    <rPh sb="0" eb="9">
      <t>チバケンサクラシニシシヅ</t>
    </rPh>
    <phoneticPr fontId="2"/>
  </si>
  <si>
    <t>3068</t>
    <phoneticPr fontId="2"/>
  </si>
  <si>
    <t>2637</t>
    <phoneticPr fontId="2"/>
  </si>
  <si>
    <t>チーム一丸全員バレーで楽しく、声を出し、一戦一戦全力で頑張ります。</t>
    <rPh sb="3" eb="7">
      <t>イチガンゼンイン</t>
    </rPh>
    <rPh sb="11" eb="12">
      <t>タノ</t>
    </rPh>
    <rPh sb="15" eb="16">
      <t>コエ</t>
    </rPh>
    <rPh sb="17" eb="18">
      <t>ダ</t>
    </rPh>
    <rPh sb="20" eb="24">
      <t>イッセンイッセン</t>
    </rPh>
    <rPh sb="24" eb="26">
      <t>ゼンリョク</t>
    </rPh>
    <rPh sb="27" eb="2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</si>
</sst>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8"/>
      <color rgb="FF000000"/>
      <name val="MS UI Gothic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49" fontId="29" fillId="0" borderId="1" xfId="0" applyNumberFormat="1" applyFont="1" applyBorder="1" applyAlignment="1" applyProtection="1">
      <alignment horizontal="right" vertical="center"/>
      <protection locked="0"/>
    </xf>
    <xf numFmtId="49" fontId="29" fillId="0" borderId="1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B25" zoomScaleNormal="100" zoomScaleSheetLayoutView="100" workbookViewId="0">
      <selection activeCell="C16" sqref="C16:D1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9" t="s">
        <v>114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</row>
    <row r="2" spans="1:51" ht="14.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4"/>
      <c r="L2" s="214"/>
      <c r="M2" s="214"/>
      <c r="N2" s="214"/>
      <c r="O2" s="215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11" t="s">
        <v>90</v>
      </c>
      <c r="K3" s="212"/>
      <c r="L3" s="212"/>
      <c r="M3" s="212"/>
      <c r="N3" s="212"/>
      <c r="O3" s="213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1" t="s">
        <v>112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4" t="s">
        <v>122</v>
      </c>
      <c r="B4" s="225"/>
      <c r="C4" s="216">
        <v>430621880</v>
      </c>
      <c r="D4" s="217"/>
      <c r="E4" s="217"/>
      <c r="F4" s="217"/>
      <c r="G4" s="217"/>
      <c r="H4" s="217"/>
      <c r="I4" s="218"/>
      <c r="J4" s="230" t="s">
        <v>116</v>
      </c>
      <c r="K4" s="231"/>
      <c r="L4" s="231"/>
      <c r="M4" s="231"/>
      <c r="N4" s="231"/>
      <c r="O4" s="232"/>
      <c r="P4" s="156" t="s">
        <v>93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6" t="s">
        <v>115</v>
      </c>
      <c r="B5" s="227"/>
      <c r="C5" s="219"/>
      <c r="D5" s="220"/>
      <c r="E5" s="220"/>
      <c r="F5" s="220"/>
      <c r="G5" s="220"/>
      <c r="H5" s="220"/>
      <c r="I5" s="221"/>
      <c r="J5" s="187">
        <v>22011</v>
      </c>
      <c r="K5" s="187"/>
      <c r="L5" s="187"/>
      <c r="M5" s="187"/>
      <c r="N5" s="187"/>
      <c r="O5" s="187"/>
      <c r="P5" s="157" t="s">
        <v>136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137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8" t="s">
        <v>94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40" t="s">
        <v>95</v>
      </c>
      <c r="AL6" s="140"/>
      <c r="AM6" s="140"/>
      <c r="AN6" s="140"/>
      <c r="AO6" s="140"/>
      <c r="AP6" s="140"/>
      <c r="AQ6" s="140"/>
      <c r="AR6" s="140"/>
      <c r="AS6" s="140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89">
        <v>505883714</v>
      </c>
      <c r="H7" s="189"/>
      <c r="I7" s="189"/>
      <c r="J7" s="189">
        <v>14053</v>
      </c>
      <c r="K7" s="189"/>
      <c r="L7" s="189"/>
      <c r="M7" s="189">
        <v>514002</v>
      </c>
      <c r="N7" s="189"/>
      <c r="O7" s="189"/>
      <c r="P7" s="164" t="s">
        <v>7</v>
      </c>
      <c r="Q7" s="165"/>
      <c r="R7" s="127" t="s">
        <v>148</v>
      </c>
      <c r="S7" s="128"/>
      <c r="T7" s="128"/>
      <c r="U7" s="128"/>
      <c r="V7" s="27" t="s">
        <v>8</v>
      </c>
      <c r="W7" s="117" t="s">
        <v>149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190" t="s">
        <v>151</v>
      </c>
      <c r="AM7" s="60"/>
      <c r="AN7" s="60"/>
      <c r="AO7" s="60"/>
      <c r="AP7" s="60"/>
      <c r="AQ7" s="60"/>
      <c r="AR7" s="60"/>
      <c r="AS7" s="36" t="s">
        <v>10</v>
      </c>
      <c r="AT7" s="53">
        <v>54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150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91" t="s">
        <v>152</v>
      </c>
      <c r="AL8" s="62"/>
      <c r="AM8" s="62"/>
      <c r="AN8" s="62"/>
      <c r="AO8" s="37" t="s">
        <v>11</v>
      </c>
      <c r="AP8" s="192" t="s">
        <v>153</v>
      </c>
      <c r="AQ8" s="62"/>
      <c r="AR8" s="62"/>
      <c r="AS8" s="64"/>
      <c r="AT8" s="53"/>
    </row>
    <row r="9" spans="1:51" ht="14.5" customHeight="1">
      <c r="A9" s="222" t="s">
        <v>131</v>
      </c>
      <c r="B9" s="125"/>
      <c r="C9" s="133" t="s">
        <v>145</v>
      </c>
      <c r="D9" s="77"/>
      <c r="E9" s="134" t="s">
        <v>144</v>
      </c>
      <c r="F9" s="79"/>
      <c r="G9" s="189">
        <v>502012193</v>
      </c>
      <c r="H9" s="189"/>
      <c r="I9" s="189"/>
      <c r="J9" s="189"/>
      <c r="K9" s="189"/>
      <c r="L9" s="189"/>
      <c r="M9" s="189"/>
      <c r="N9" s="189"/>
      <c r="O9" s="189"/>
      <c r="P9" s="164" t="s">
        <v>7</v>
      </c>
      <c r="Q9" s="165"/>
      <c r="R9" s="193" t="s">
        <v>154</v>
      </c>
      <c r="S9" s="128"/>
      <c r="T9" s="128"/>
      <c r="U9" s="128"/>
      <c r="V9" s="27" t="s">
        <v>8</v>
      </c>
      <c r="W9" s="194" t="s">
        <v>213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151</v>
      </c>
      <c r="AM9" s="60"/>
      <c r="AN9" s="60"/>
      <c r="AO9" s="60"/>
      <c r="AP9" s="60"/>
      <c r="AQ9" s="60"/>
      <c r="AR9" s="60"/>
      <c r="AS9" s="36" t="s">
        <v>125</v>
      </c>
      <c r="AT9" s="54">
        <v>42</v>
      </c>
    </row>
    <row r="10" spans="1:51" ht="18" customHeight="1">
      <c r="A10" s="73"/>
      <c r="B10" s="125"/>
      <c r="C10" s="135" t="s">
        <v>142</v>
      </c>
      <c r="D10" s="81"/>
      <c r="E10" s="136" t="s">
        <v>143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214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215</v>
      </c>
      <c r="AL10" s="62"/>
      <c r="AM10" s="62"/>
      <c r="AN10" s="62"/>
      <c r="AO10" s="37" t="s">
        <v>126</v>
      </c>
      <c r="AP10" s="63" t="s">
        <v>216</v>
      </c>
      <c r="AQ10" s="62"/>
      <c r="AR10" s="62"/>
      <c r="AS10" s="64"/>
      <c r="AT10" s="54"/>
    </row>
    <row r="11" spans="1:51" ht="14.5" customHeight="1">
      <c r="A11" s="222" t="s">
        <v>132</v>
      </c>
      <c r="B11" s="125"/>
      <c r="C11" s="76"/>
      <c r="D11" s="77"/>
      <c r="E11" s="78"/>
      <c r="F11" s="79"/>
      <c r="G11" s="189"/>
      <c r="H11" s="189"/>
      <c r="I11" s="189"/>
      <c r="J11" s="189"/>
      <c r="K11" s="189"/>
      <c r="L11" s="189"/>
      <c r="M11" s="189"/>
      <c r="N11" s="189"/>
      <c r="O11" s="189"/>
      <c r="P11" s="164" t="s">
        <v>7</v>
      </c>
      <c r="Q11" s="165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12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66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 t="s">
        <v>140</v>
      </c>
      <c r="D13" s="77"/>
      <c r="E13" s="134" t="s">
        <v>146</v>
      </c>
      <c r="F13" s="79"/>
      <c r="G13" s="189">
        <v>505884185</v>
      </c>
      <c r="H13" s="189"/>
      <c r="I13" s="189"/>
      <c r="J13" s="189">
        <v>18418</v>
      </c>
      <c r="K13" s="189"/>
      <c r="L13" s="189"/>
      <c r="M13" s="189"/>
      <c r="N13" s="189"/>
      <c r="O13" s="189"/>
      <c r="P13" s="164" t="s">
        <v>7</v>
      </c>
      <c r="Q13" s="165"/>
      <c r="R13" s="228" t="s">
        <v>154</v>
      </c>
      <c r="S13" s="128"/>
      <c r="T13" s="128"/>
      <c r="U13" s="128"/>
      <c r="V13" s="27" t="s">
        <v>8</v>
      </c>
      <c r="W13" s="229" t="s">
        <v>155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151</v>
      </c>
      <c r="AM13" s="60"/>
      <c r="AN13" s="60"/>
      <c r="AO13" s="60"/>
      <c r="AP13" s="60"/>
      <c r="AQ13" s="60"/>
      <c r="AR13" s="60"/>
      <c r="AS13" s="36" t="s">
        <v>125</v>
      </c>
      <c r="AT13" s="54">
        <v>59</v>
      </c>
    </row>
    <row r="14" spans="1:51" ht="18" customHeight="1">
      <c r="A14" s="73"/>
      <c r="B14" s="125"/>
      <c r="C14" s="135" t="s">
        <v>138</v>
      </c>
      <c r="D14" s="81"/>
      <c r="E14" s="136" t="s">
        <v>147</v>
      </c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7" t="s">
        <v>156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157</v>
      </c>
      <c r="AL14" s="62"/>
      <c r="AM14" s="62"/>
      <c r="AN14" s="62"/>
      <c r="AO14" s="37" t="s">
        <v>126</v>
      </c>
      <c r="AP14" s="63" t="s">
        <v>158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145</v>
      </c>
      <c r="D15" s="77"/>
      <c r="E15" s="134" t="s">
        <v>144</v>
      </c>
      <c r="F15" s="79"/>
      <c r="G15" s="197"/>
      <c r="H15" s="197"/>
      <c r="I15" s="197"/>
      <c r="J15" s="197"/>
      <c r="K15" s="197"/>
      <c r="L15" s="197"/>
      <c r="M15" s="197"/>
      <c r="N15" s="197"/>
      <c r="O15" s="197"/>
      <c r="P15" s="24"/>
      <c r="Q15" s="25"/>
      <c r="R15" s="150"/>
      <c r="S15" s="150"/>
      <c r="T15" s="150"/>
      <c r="U15" s="150"/>
      <c r="V15" s="2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5"/>
      <c r="AK15" s="38"/>
      <c r="AL15" s="143"/>
      <c r="AM15" s="143"/>
      <c r="AN15" s="143"/>
      <c r="AO15" s="143"/>
      <c r="AP15" s="143"/>
      <c r="AQ15" s="143"/>
      <c r="AR15" s="143"/>
      <c r="AS15" s="39"/>
      <c r="AT15" s="55"/>
    </row>
    <row r="16" spans="1:51" ht="18" customHeight="1">
      <c r="A16" s="73"/>
      <c r="B16" s="125"/>
      <c r="C16" s="135" t="s">
        <v>142</v>
      </c>
      <c r="D16" s="81"/>
      <c r="E16" s="136" t="s">
        <v>143</v>
      </c>
      <c r="F16" s="83"/>
      <c r="G16" s="197"/>
      <c r="H16" s="197"/>
      <c r="I16" s="197"/>
      <c r="J16" s="197"/>
      <c r="K16" s="197"/>
      <c r="L16" s="197"/>
      <c r="M16" s="197"/>
      <c r="N16" s="197"/>
      <c r="O16" s="197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147"/>
      <c r="AL16" s="148"/>
      <c r="AM16" s="148"/>
      <c r="AN16" s="148"/>
      <c r="AO16" s="40"/>
      <c r="AP16" s="148"/>
      <c r="AQ16" s="148"/>
      <c r="AR16" s="148"/>
      <c r="AS16" s="149"/>
      <c r="AT16" s="55"/>
    </row>
    <row r="17" spans="1:46" ht="15" customHeight="1">
      <c r="A17" s="198" t="s">
        <v>97</v>
      </c>
      <c r="B17" s="125"/>
      <c r="C17" s="133" t="s">
        <v>140</v>
      </c>
      <c r="D17" s="77"/>
      <c r="E17" s="134" t="s">
        <v>141</v>
      </c>
      <c r="F17" s="79"/>
      <c r="G17" s="197"/>
      <c r="H17" s="197"/>
      <c r="I17" s="197"/>
      <c r="J17" s="197"/>
      <c r="K17" s="197"/>
      <c r="L17" s="197"/>
      <c r="M17" s="197"/>
      <c r="N17" s="197"/>
      <c r="O17" s="197"/>
      <c r="P17" s="164" t="s">
        <v>7</v>
      </c>
      <c r="Q17" s="165"/>
      <c r="R17" s="127" t="s">
        <v>154</v>
      </c>
      <c r="S17" s="128"/>
      <c r="T17" s="128"/>
      <c r="U17" s="128"/>
      <c r="V17" s="27" t="s">
        <v>8</v>
      </c>
      <c r="W17" s="117" t="s">
        <v>155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151</v>
      </c>
      <c r="AM17" s="60"/>
      <c r="AN17" s="60"/>
      <c r="AO17" s="60"/>
      <c r="AP17" s="60"/>
      <c r="AQ17" s="60"/>
      <c r="AR17" s="60"/>
      <c r="AS17" s="36" t="s">
        <v>125</v>
      </c>
      <c r="AT17" s="54">
        <v>54</v>
      </c>
    </row>
    <row r="18" spans="1:46" ht="18" customHeight="1">
      <c r="A18" s="73"/>
      <c r="B18" s="125"/>
      <c r="C18" s="135" t="s">
        <v>138</v>
      </c>
      <c r="D18" s="81"/>
      <c r="E18" s="136" t="s">
        <v>139</v>
      </c>
      <c r="F18" s="83"/>
      <c r="G18" s="197"/>
      <c r="H18" s="197"/>
      <c r="I18" s="197"/>
      <c r="J18" s="197"/>
      <c r="K18" s="197"/>
      <c r="L18" s="197"/>
      <c r="M18" s="197"/>
      <c r="N18" s="197"/>
      <c r="O18" s="197"/>
      <c r="P18" s="120" t="s">
        <v>159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152</v>
      </c>
      <c r="AL18" s="62"/>
      <c r="AM18" s="62"/>
      <c r="AN18" s="62"/>
      <c r="AO18" s="37" t="s">
        <v>126</v>
      </c>
      <c r="AP18" s="63" t="s">
        <v>153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千葉県佐倉市江原台1-30-3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2" t="str">
        <f>IF(AL17="","",AL17&amp;"-"&amp;AK18&amp;"-"&amp;AP18)</f>
        <v>090-1404-4063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7"/>
      <c r="D23" s="199"/>
      <c r="E23" s="199"/>
      <c r="F23" s="199"/>
      <c r="G23" s="199"/>
      <c r="H23" s="19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23"/>
      <c r="C24" s="208"/>
      <c r="D24" s="200"/>
      <c r="E24" s="200"/>
      <c r="F24" s="200"/>
      <c r="G24" s="200"/>
      <c r="H24" s="20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5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6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 t="s">
        <v>160</v>
      </c>
      <c r="C27" s="133" t="s">
        <v>164</v>
      </c>
      <c r="D27" s="77"/>
      <c r="E27" s="134" t="s">
        <v>163</v>
      </c>
      <c r="F27" s="79"/>
      <c r="G27" s="84">
        <v>5</v>
      </c>
      <c r="H27" s="67"/>
      <c r="I27" s="84" t="s">
        <v>209</v>
      </c>
      <c r="J27" s="66"/>
      <c r="K27" s="66"/>
      <c r="L27" s="67"/>
      <c r="M27" s="65">
        <v>523063100</v>
      </c>
      <c r="N27" s="66"/>
      <c r="O27" s="67"/>
      <c r="P27" s="65">
        <v>149</v>
      </c>
      <c r="Q27" s="66"/>
      <c r="R27" s="66"/>
      <c r="S27" s="66"/>
      <c r="T27" s="71"/>
      <c r="U27" s="1"/>
      <c r="V27" s="1"/>
      <c r="W27" s="1"/>
      <c r="X27" s="1"/>
      <c r="Y27" s="201">
        <v>12</v>
      </c>
      <c r="Z27" s="202"/>
      <c r="AA27" s="202"/>
      <c r="AB27" s="202"/>
      <c r="AC27" s="202"/>
      <c r="AD27" s="202"/>
      <c r="AE27" s="202"/>
      <c r="AF27" s="202"/>
      <c r="AG27" s="20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161</v>
      </c>
      <c r="D28" s="81"/>
      <c r="E28" s="136" t="s">
        <v>162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4"/>
      <c r="Z28" s="205"/>
      <c r="AA28" s="205"/>
      <c r="AB28" s="205"/>
      <c r="AC28" s="205"/>
      <c r="AD28" s="205"/>
      <c r="AE28" s="205"/>
      <c r="AF28" s="205"/>
      <c r="AG28" s="20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3" t="s">
        <v>168</v>
      </c>
      <c r="D29" s="77"/>
      <c r="E29" s="134" t="s">
        <v>167</v>
      </c>
      <c r="F29" s="79"/>
      <c r="G29" s="84">
        <v>5</v>
      </c>
      <c r="H29" s="67"/>
      <c r="I29" s="84" t="s">
        <v>210</v>
      </c>
      <c r="J29" s="66"/>
      <c r="K29" s="66"/>
      <c r="L29" s="67"/>
      <c r="M29" s="65">
        <v>520979190</v>
      </c>
      <c r="N29" s="66"/>
      <c r="O29" s="67"/>
      <c r="P29" s="65">
        <v>156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165</v>
      </c>
      <c r="D30" s="81"/>
      <c r="E30" s="136" t="s">
        <v>166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74">
        <v>3</v>
      </c>
      <c r="C31" s="133" t="s">
        <v>171</v>
      </c>
      <c r="D31" s="77"/>
      <c r="E31" s="134" t="s">
        <v>172</v>
      </c>
      <c r="F31" s="79"/>
      <c r="G31" s="84">
        <v>5</v>
      </c>
      <c r="H31" s="67"/>
      <c r="I31" s="84" t="s">
        <v>210</v>
      </c>
      <c r="J31" s="66"/>
      <c r="K31" s="66"/>
      <c r="L31" s="67"/>
      <c r="M31" s="65">
        <v>522120613</v>
      </c>
      <c r="N31" s="66"/>
      <c r="O31" s="67"/>
      <c r="P31" s="65">
        <v>146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169</v>
      </c>
      <c r="D32" s="81"/>
      <c r="E32" s="136" t="s">
        <v>170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176</v>
      </c>
      <c r="D33" s="77"/>
      <c r="E33" s="134" t="s">
        <v>175</v>
      </c>
      <c r="F33" s="79"/>
      <c r="G33" s="84">
        <v>5</v>
      </c>
      <c r="H33" s="67"/>
      <c r="I33" s="84" t="s">
        <v>210</v>
      </c>
      <c r="J33" s="66"/>
      <c r="K33" s="66"/>
      <c r="L33" s="67"/>
      <c r="M33" s="65">
        <v>520979220</v>
      </c>
      <c r="N33" s="66"/>
      <c r="O33" s="67"/>
      <c r="P33" s="65">
        <v>147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173</v>
      </c>
      <c r="D34" s="81"/>
      <c r="E34" s="136" t="s">
        <v>174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180</v>
      </c>
      <c r="D35" s="77"/>
      <c r="E35" s="134" t="s">
        <v>179</v>
      </c>
      <c r="F35" s="79"/>
      <c r="G35" s="84">
        <v>5</v>
      </c>
      <c r="H35" s="67"/>
      <c r="I35" s="84" t="s">
        <v>211</v>
      </c>
      <c r="J35" s="66"/>
      <c r="K35" s="66"/>
      <c r="L35" s="67"/>
      <c r="M35" s="65">
        <v>524423644</v>
      </c>
      <c r="N35" s="66"/>
      <c r="O35" s="67"/>
      <c r="P35" s="65">
        <v>147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177</v>
      </c>
      <c r="D36" s="81"/>
      <c r="E36" s="136" t="s">
        <v>178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188</v>
      </c>
      <c r="D37" s="77"/>
      <c r="E37" s="134" t="s">
        <v>187</v>
      </c>
      <c r="F37" s="79"/>
      <c r="G37" s="84">
        <v>5</v>
      </c>
      <c r="H37" s="67"/>
      <c r="I37" s="84" t="s">
        <v>212</v>
      </c>
      <c r="J37" s="66"/>
      <c r="K37" s="66"/>
      <c r="L37" s="67"/>
      <c r="M37" s="65">
        <v>525613280</v>
      </c>
      <c r="N37" s="66"/>
      <c r="O37" s="67"/>
      <c r="P37" s="65">
        <v>151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185</v>
      </c>
      <c r="D38" s="81"/>
      <c r="E38" s="136" t="s">
        <v>186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184</v>
      </c>
      <c r="D39" s="77"/>
      <c r="E39" s="78" t="s">
        <v>183</v>
      </c>
      <c r="F39" s="79"/>
      <c r="G39" s="87">
        <v>5</v>
      </c>
      <c r="H39" s="67"/>
      <c r="I39" s="87" t="s">
        <v>212</v>
      </c>
      <c r="J39" s="66"/>
      <c r="K39" s="66"/>
      <c r="L39" s="67"/>
      <c r="M39" s="65">
        <v>526648281</v>
      </c>
      <c r="N39" s="66"/>
      <c r="O39" s="67"/>
      <c r="P39" s="65">
        <v>153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181</v>
      </c>
      <c r="D40" s="81"/>
      <c r="E40" s="82" t="s">
        <v>182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3" t="s">
        <v>192</v>
      </c>
      <c r="D41" s="77"/>
      <c r="E41" s="134" t="s">
        <v>191</v>
      </c>
      <c r="F41" s="79"/>
      <c r="G41" s="84">
        <v>5</v>
      </c>
      <c r="H41" s="67"/>
      <c r="I41" s="84" t="s">
        <v>212</v>
      </c>
      <c r="J41" s="66"/>
      <c r="K41" s="66"/>
      <c r="L41" s="67"/>
      <c r="M41" s="65">
        <v>525225292</v>
      </c>
      <c r="N41" s="66"/>
      <c r="O41" s="67"/>
      <c r="P41" s="65">
        <v>138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189</v>
      </c>
      <c r="D42" s="81"/>
      <c r="E42" s="136" t="s">
        <v>190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196</v>
      </c>
      <c r="D43" s="77"/>
      <c r="E43" s="78" t="s">
        <v>195</v>
      </c>
      <c r="F43" s="79"/>
      <c r="G43" s="84">
        <v>4</v>
      </c>
      <c r="H43" s="67"/>
      <c r="I43" s="84" t="s">
        <v>209</v>
      </c>
      <c r="J43" s="66"/>
      <c r="K43" s="66"/>
      <c r="L43" s="67"/>
      <c r="M43" s="65">
        <v>524423620</v>
      </c>
      <c r="N43" s="66"/>
      <c r="O43" s="67"/>
      <c r="P43" s="65">
        <v>140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193</v>
      </c>
      <c r="D44" s="81"/>
      <c r="E44" s="82" t="s">
        <v>194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200</v>
      </c>
      <c r="D45" s="77"/>
      <c r="E45" s="78" t="s">
        <v>199</v>
      </c>
      <c r="F45" s="79"/>
      <c r="G45" s="84">
        <v>4</v>
      </c>
      <c r="H45" s="67"/>
      <c r="I45" s="87" t="s">
        <v>209</v>
      </c>
      <c r="J45" s="66"/>
      <c r="K45" s="66"/>
      <c r="L45" s="67"/>
      <c r="M45" s="65">
        <v>524423613</v>
      </c>
      <c r="N45" s="66"/>
      <c r="O45" s="67"/>
      <c r="P45" s="65">
        <v>140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197</v>
      </c>
      <c r="D46" s="81"/>
      <c r="E46" s="82" t="s">
        <v>198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11</v>
      </c>
      <c r="C47" s="76" t="s">
        <v>204</v>
      </c>
      <c r="D47" s="77"/>
      <c r="E47" s="78" t="s">
        <v>203</v>
      </c>
      <c r="F47" s="79"/>
      <c r="G47" s="84">
        <v>4</v>
      </c>
      <c r="H47" s="67"/>
      <c r="I47" s="87" t="s">
        <v>210</v>
      </c>
      <c r="J47" s="66"/>
      <c r="K47" s="66"/>
      <c r="L47" s="67"/>
      <c r="M47" s="65">
        <v>525225308</v>
      </c>
      <c r="N47" s="66"/>
      <c r="O47" s="67"/>
      <c r="P47" s="65">
        <v>137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201</v>
      </c>
      <c r="D48" s="81"/>
      <c r="E48" s="82" t="s">
        <v>202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>
        <v>12</v>
      </c>
      <c r="C49" s="76" t="s">
        <v>208</v>
      </c>
      <c r="D49" s="77"/>
      <c r="E49" s="78" t="s">
        <v>207</v>
      </c>
      <c r="F49" s="79"/>
      <c r="G49" s="84">
        <v>4</v>
      </c>
      <c r="H49" s="67"/>
      <c r="I49" s="87" t="s">
        <v>209</v>
      </c>
      <c r="J49" s="66"/>
      <c r="K49" s="66"/>
      <c r="L49" s="67"/>
      <c r="M49" s="65">
        <v>524423637</v>
      </c>
      <c r="N49" s="66"/>
      <c r="O49" s="67"/>
      <c r="P49" s="65">
        <v>138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6"/>
      <c r="B50" s="177"/>
      <c r="C50" s="178" t="s">
        <v>205</v>
      </c>
      <c r="D50" s="179"/>
      <c r="E50" s="180" t="s">
        <v>206</v>
      </c>
      <c r="F50" s="181"/>
      <c r="G50" s="68"/>
      <c r="H50" s="70"/>
      <c r="I50" s="161"/>
      <c r="J50" s="162"/>
      <c r="K50" s="162"/>
      <c r="L50" s="175"/>
      <c r="M50" s="161"/>
      <c r="N50" s="162"/>
      <c r="O50" s="175"/>
      <c r="P50" s="161"/>
      <c r="Q50" s="162"/>
      <c r="R50" s="162"/>
      <c r="S50" s="162"/>
      <c r="T50" s="16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1" t="s">
        <v>119</v>
      </c>
      <c r="W56" s="152"/>
      <c r="X56" s="152"/>
      <c r="Y56" s="152"/>
      <c r="Z56" s="152"/>
      <c r="AA56" s="152"/>
      <c r="AB56" s="152"/>
      <c r="AC56" s="152"/>
      <c r="AD56" s="152"/>
      <c r="AE56" s="152"/>
      <c r="AF56" s="153"/>
      <c r="AG56" s="154"/>
      <c r="AH56" s="154"/>
      <c r="AI56" s="154"/>
      <c r="AJ56" s="15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8" t="s">
        <v>217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33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3" t="s">
        <v>12</v>
      </c>
      <c r="B1" s="23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3"/>
      <c r="B2" s="23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4" t="s">
        <v>19</v>
      </c>
      <c r="B4" s="235"/>
      <c r="C4" s="235"/>
      <c r="D4" s="235"/>
      <c r="E4" s="235"/>
      <c r="F4" s="235"/>
      <c r="G4" s="236"/>
      <c r="H4" s="5" t="s">
        <v>20</v>
      </c>
      <c r="I4" s="5" t="s">
        <v>21</v>
      </c>
      <c r="J4" s="237" t="s">
        <v>70</v>
      </c>
      <c r="K4" s="235"/>
      <c r="L4" s="235"/>
      <c r="M4" s="235"/>
      <c r="N4" s="235"/>
      <c r="O4" s="235"/>
      <c r="P4" s="235"/>
      <c r="Q4" s="236"/>
    </row>
    <row r="5" spans="1:41" ht="72" customHeight="1" thickBot="1">
      <c r="A5" s="238"/>
      <c r="B5" s="239"/>
      <c r="C5" s="239"/>
      <c r="D5" s="239"/>
      <c r="E5" s="239"/>
      <c r="F5" s="239"/>
      <c r="G5" s="240"/>
      <c r="H5" s="9" t="str">
        <f>IF(入力!J3="","",入力!J3)</f>
        <v>女子</v>
      </c>
      <c r="I5" s="9">
        <f>入力!Y27</f>
        <v>12</v>
      </c>
      <c r="J5" s="241"/>
      <c r="K5" s="242"/>
      <c r="L5" s="242"/>
      <c r="M5" s="242"/>
      <c r="N5" s="242"/>
      <c r="O5" s="242"/>
      <c r="P5" s="242"/>
      <c r="Q5" s="24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J.フレンズ</v>
      </c>
      <c r="C7" s="13" t="str">
        <f>IF(入力!C2="","",入力!C2)</f>
        <v>ジェイ.フレンズ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２８５</v>
      </c>
      <c r="S16" s="13" t="str">
        <f>IF(入力!W7="","",入力!W7)</f>
        <v>０８２５</v>
      </c>
      <c r="T16" s="13" t="str">
        <f>IF(入力!P8="","",入力!P8)</f>
        <v>千葉県佐倉市江原台1-30-3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>
        <f>IF(入力!G9="","",入力!G9)</f>
        <v>502012193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0845</v>
      </c>
      <c r="T17" s="13" t="str">
        <f>IF(入力!P10="","",入力!P10)</f>
        <v>千葉県佐倉市西志津5-6-9</v>
      </c>
      <c r="U17" s="13" t="str">
        <f>IF(入力!AL9="","",入力!AL9)</f>
        <v>090</v>
      </c>
      <c r="V17" s="13" t="str">
        <f>IF(入力!AK10="","",入力!AK10)</f>
        <v>3068</v>
      </c>
      <c r="W17" s="13" t="str">
        <f>IF(入力!AP10="","",入力!AP10)</f>
        <v>2637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林</v>
      </c>
      <c r="D20" s="13" t="str">
        <f>IF(入力!E14="","",入力!E14)</f>
        <v>一美</v>
      </c>
      <c r="E20" s="13" t="str">
        <f>IF(入力!C13="","",入力!C13)</f>
        <v>ハヤシ</v>
      </c>
      <c r="F20" s="13" t="str">
        <f>IF(入力!E13="","",入力!E13)</f>
        <v>カズミ</v>
      </c>
      <c r="G20" s="13">
        <f>IF(入力!G13="","",入力!G13)</f>
        <v>505884185</v>
      </c>
      <c r="H20" s="13">
        <f>IF(入力!J13="","",入力!J13)</f>
        <v>18418</v>
      </c>
      <c r="I20" s="13" t="str">
        <f>IF(入力!M13="","",入力!M13)</f>
        <v/>
      </c>
      <c r="J20" s="13"/>
      <c r="K20" s="13"/>
      <c r="L20" s="13">
        <f>IF(入力!AT13="","",入力!AT13)</f>
        <v>59</v>
      </c>
      <c r="M20" s="13"/>
      <c r="N20" s="13"/>
      <c r="O20" s="13"/>
      <c r="P20" s="13"/>
      <c r="Q20" s="13"/>
      <c r="R20" s="13" t="str">
        <f>IF(入力!R13="","",入力!R13)</f>
        <v>285</v>
      </c>
      <c r="S20" s="13" t="str">
        <f>IF(入力!W13="","",入力!W13)</f>
        <v>0825</v>
      </c>
      <c r="T20" s="13" t="str">
        <f>IF(入力!P14="","",入力!P14)</f>
        <v>千葉県佐倉市江原台1-30-3</v>
      </c>
      <c r="U20" s="13" t="str">
        <f>IF(入力!AL13="","",入力!AL13)</f>
        <v>090</v>
      </c>
      <c r="V20" s="13" t="str">
        <f>IF(入力!AK14="","",入力!AK14)</f>
        <v>1549</v>
      </c>
      <c r="W20" s="13" t="str">
        <f>IF(入力!AP14="","",入力!AP14)</f>
        <v>8171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林</v>
      </c>
      <c r="D22" s="13" t="str">
        <f>IF(入力!E18="","",入力!E18)</f>
        <v>際</v>
      </c>
      <c r="E22" s="13" t="str">
        <f>IF(入力!C17="","",入力!C17)</f>
        <v>ハヤシ</v>
      </c>
      <c r="F22" s="13" t="str">
        <f>IF(入力!E17="","",入力!E17)</f>
        <v>イタル</v>
      </c>
      <c r="G22" s="13"/>
      <c r="H22" s="13"/>
      <c r="I22" s="13"/>
      <c r="J22" s="13"/>
      <c r="K22" s="13"/>
      <c r="L22" s="13">
        <f>IF(入力!AT17="","",入力!AT17)</f>
        <v>54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285</v>
      </c>
      <c r="S22" s="13" t="str">
        <f>IF(入力!W17="","",入力!W17)</f>
        <v>0825</v>
      </c>
      <c r="T22" s="13" t="str">
        <f>IF(入力!P18="","",入力!P18)</f>
        <v>千葉県佐倉市江原台1-30-3</v>
      </c>
      <c r="U22" s="13" t="str">
        <f>IF(入力!AL17="","",入力!AL17)</f>
        <v>090</v>
      </c>
      <c r="V22" s="13" t="str">
        <f>IF(入力!AK18="","",入力!AK18)</f>
        <v>1404</v>
      </c>
      <c r="W22" s="13" t="str">
        <f>IF(入力!AP18="","",入力!AP18)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北嶋</v>
      </c>
      <c r="D23" s="13" t="str">
        <f>IF(入力!$E$16="","",入力!$E$16)</f>
        <v>顕太朗</v>
      </c>
      <c r="E23" s="13" t="str">
        <f>IF(入力!$C$15="","",入力!$C$15)</f>
        <v>キタジマ</v>
      </c>
      <c r="F23" s="13" t="str">
        <f>IF(入力!$E$15="","",入力!$E$15)</f>
        <v>ケンタロウ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江本</v>
      </c>
      <c r="D24" s="51" t="str">
        <f>VLOOKUP($B$51,$A$53:$F$352,4)</f>
        <v>彩</v>
      </c>
      <c r="E24" s="51" t="str">
        <f>VLOOKUP($B$51,$A$53:$F$352,5)</f>
        <v>エモト</v>
      </c>
      <c r="F24" s="51" t="str">
        <f>VLOOKUP($B$51,$A$53:$F$352,6)</f>
        <v>アヤ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江本</v>
      </c>
      <c r="D53" s="13" t="str">
        <f>IF(入力!E28="","",入力!E28)</f>
        <v>彩</v>
      </c>
      <c r="E53" s="13" t="str">
        <f>IF(入力!C27="","",入力!C27)</f>
        <v>エモト</v>
      </c>
      <c r="F53" s="13" t="str">
        <f>IF(入力!E27="","",入力!E27)</f>
        <v>アヤ</v>
      </c>
      <c r="G53" s="13">
        <f>IF(入力!M27="","",入力!M27)</f>
        <v>523063100</v>
      </c>
      <c r="H53" s="13" t="str">
        <f>IF(入力!I27="","",入力!I27)</f>
        <v>佐倉市立西志津小学校</v>
      </c>
      <c r="I53" s="13">
        <f>IF(入力!G27="","",入力!G27)</f>
        <v>5</v>
      </c>
      <c r="J53" s="13">
        <f>IF(入力!P27="","",入力!P27)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長谷川</v>
      </c>
      <c r="D54" s="13" t="str">
        <f>IF(入力!E30="","",入力!E30)</f>
        <v>莉子</v>
      </c>
      <c r="E54" s="13" t="str">
        <f>IF(入力!C29="","",入力!C29)</f>
        <v>ハセガワ</v>
      </c>
      <c r="F54" s="13" t="str">
        <f>IF(入力!E29="","",入力!E29)</f>
        <v>リコ</v>
      </c>
      <c r="G54" s="13">
        <f>IF(入力!M29="","",入力!M29)</f>
        <v>520979190</v>
      </c>
      <c r="H54" s="13" t="str">
        <f>IF(入力!I29="","",入力!I29)</f>
        <v>佐倉市立青菅小学校</v>
      </c>
      <c r="I54" s="13">
        <f>IF(入力!G29="","",入力!G29)</f>
        <v>5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白鳥</v>
      </c>
      <c r="D55" s="13" t="str">
        <f>IF(入力!E32="","",入力!E32)</f>
        <v>ちひろ</v>
      </c>
      <c r="E55" s="13" t="str">
        <f>IF(入力!C31="","",入力!C31)</f>
        <v>シラトリ</v>
      </c>
      <c r="F55" s="13" t="str">
        <f>IF(入力!E31="","",入力!E31)</f>
        <v>チヒロ</v>
      </c>
      <c r="G55" s="13">
        <f>IF(入力!M31="","",入力!M31)</f>
        <v>522120613</v>
      </c>
      <c r="H55" s="13" t="str">
        <f>IF(入力!I31="","",入力!I31)</f>
        <v>佐倉市立青菅小学校</v>
      </c>
      <c r="I55" s="13">
        <f>IF(入力!G31="","",入力!G31)</f>
        <v>5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志田</v>
      </c>
      <c r="D56" s="13" t="str">
        <f>IF(入力!E34="","",入力!E34)</f>
        <v>美光</v>
      </c>
      <c r="E56" s="13" t="str">
        <f>IF(入力!C33="","",入力!C33)</f>
        <v>シダ</v>
      </c>
      <c r="F56" s="13" t="str">
        <f>IF(入力!E33="","",入力!E33)</f>
        <v>ミミ</v>
      </c>
      <c r="G56" s="13">
        <f>IF(入力!M33="","",入力!M33)</f>
        <v>520979220</v>
      </c>
      <c r="H56" s="13" t="str">
        <f>IF(入力!I33="","",入力!I33)</f>
        <v>佐倉市立青菅小学校</v>
      </c>
      <c r="I56" s="13">
        <f>IF(入力!G33="","",入力!G33)</f>
        <v>5</v>
      </c>
      <c r="J56" s="13">
        <f>IF(入力!P33="","",入力!P33)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村島</v>
      </c>
      <c r="D57" s="13" t="str">
        <f>IF(入力!E36="","",入力!E36)</f>
        <v>詩織</v>
      </c>
      <c r="E57" s="13" t="str">
        <f>IF(入力!C35="","",入力!C35)</f>
        <v>ムラシマ</v>
      </c>
      <c r="F57" s="13" t="str">
        <f>IF(入力!E35="","",入力!E35)</f>
        <v>シオリ</v>
      </c>
      <c r="G57" s="13">
        <f>IF(入力!M35="","",入力!M35)</f>
        <v>524423644</v>
      </c>
      <c r="H57" s="13" t="str">
        <f>IF(入力!I35="","",入力!I35)</f>
        <v>佐倉市立佐倉東小学校</v>
      </c>
      <c r="I57" s="13">
        <f>IF(入力!G35="","",入力!G35)</f>
        <v>5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薮下</v>
      </c>
      <c r="D58" s="13" t="str">
        <f>IF(入力!E38="","",入力!E38)</f>
        <v>美夏</v>
      </c>
      <c r="E58" s="13" t="str">
        <f>IF(入力!C37="","",入力!C37)</f>
        <v>ヤブシタ</v>
      </c>
      <c r="F58" s="13" t="str">
        <f>IF(入力!E37="","",入力!E37)</f>
        <v>ミカ</v>
      </c>
      <c r="G58" s="13">
        <f>IF(入力!M37="","",入力!M37)</f>
        <v>525613280</v>
      </c>
      <c r="H58" s="13" t="str">
        <f>IF(入力!I37="","",入力!I37)</f>
        <v>佐倉市立上志津小学校</v>
      </c>
      <c r="I58" s="13">
        <f>IF(入力!G37="","",入力!G37)</f>
        <v>5</v>
      </c>
      <c r="J58" s="13">
        <f>IF(入力!P37="","",入力!P37)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三田</v>
      </c>
      <c r="D59" s="13" t="str">
        <f>IF(入力!E40="","",入力!E40)</f>
        <v>彩夏</v>
      </c>
      <c r="E59" s="13" t="str">
        <f>IF(入力!C39="","",入力!C39)</f>
        <v>ミタ</v>
      </c>
      <c r="F59" s="13" t="str">
        <f>IF(入力!E39="","",入力!E39)</f>
        <v>サヤカ</v>
      </c>
      <c r="G59" s="13">
        <f>IF(入力!M39="","",入力!M39)</f>
        <v>526648281</v>
      </c>
      <c r="H59" s="13" t="str">
        <f>IF(入力!I39="","",入力!I39)</f>
        <v>佐倉市立上志津小学校</v>
      </c>
      <c r="I59" s="13">
        <f>IF(入力!G39="","",入力!G39)</f>
        <v>5</v>
      </c>
      <c r="J59" s="13">
        <f>IF(入力!P39="","",入力!P39)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眞壁</v>
      </c>
      <c r="D60" s="13" t="str">
        <f>IF(入力!E42="","",入力!E42)</f>
        <v>愛依</v>
      </c>
      <c r="E60" s="13" t="str">
        <f>IF(入力!C41="","",入力!C41)</f>
        <v>マカベ</v>
      </c>
      <c r="F60" s="13" t="str">
        <f>IF(入力!E41="","",入力!E41)</f>
        <v>マイ</v>
      </c>
      <c r="G60" s="13">
        <f>IF(入力!M41="","",入力!M41)</f>
        <v>525225292</v>
      </c>
      <c r="H60" s="13" t="str">
        <f>IF(入力!I41="","",入力!I41)</f>
        <v>佐倉市立上志津小学校</v>
      </c>
      <c r="I60" s="13">
        <f>IF(入力!G41="","",入力!G41)</f>
        <v>5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伊藤</v>
      </c>
      <c r="D61" s="13" t="str">
        <f>IF(入力!E44="","",入力!E44)</f>
        <v>汐花</v>
      </c>
      <c r="E61" s="13" t="str">
        <f>IF(入力!C43="","",入力!C43)</f>
        <v>イトウ</v>
      </c>
      <c r="F61" s="13" t="str">
        <f>IF(入力!E43="","",入力!E43)</f>
        <v>ユウナ</v>
      </c>
      <c r="G61" s="13">
        <f>IF(入力!M43="","",入力!M43)</f>
        <v>524423620</v>
      </c>
      <c r="H61" s="13" t="str">
        <f>IF(入力!I43="","",入力!I43)</f>
        <v>佐倉市立西志津小学校</v>
      </c>
      <c r="I61" s="13">
        <f>IF(入力!G43="","",入力!G43)</f>
        <v>4</v>
      </c>
      <c r="J61" s="13">
        <f>IF(入力!P43="","",入力!P43)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森山</v>
      </c>
      <c r="D62" s="13" t="str">
        <f>IF(入力!E46="","",入力!E46)</f>
        <v>七彩乃</v>
      </c>
      <c r="E62" s="13" t="str">
        <f>IF(入力!C45="","",入力!C45)</f>
        <v>モリヤマ</v>
      </c>
      <c r="F62" s="13" t="str">
        <f>IF(入力!E45="","",入力!E45)</f>
        <v>ナナノ</v>
      </c>
      <c r="G62" s="13">
        <f>IF(入力!M45="","",入力!M45)</f>
        <v>524423613</v>
      </c>
      <c r="H62" s="13" t="str">
        <f>IF(入力!I45="","",入力!I45)</f>
        <v>佐倉市立西志津小学校</v>
      </c>
      <c r="I62" s="13">
        <f>IF(入力!G45="","",入力!G45)</f>
        <v>4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久保</v>
      </c>
      <c r="D63" s="13" t="str">
        <f>IF(入力!E48="","",入力!E48)</f>
        <v>尋乃</v>
      </c>
      <c r="E63" s="13" t="str">
        <f>IF(入力!C47="","",入力!C47)</f>
        <v>クボ</v>
      </c>
      <c r="F63" s="13" t="str">
        <f>IF(入力!E47="","",入力!E47)</f>
        <v>ヒロノ</v>
      </c>
      <c r="G63" s="13">
        <f>IF(入力!M47="","",入力!M47)</f>
        <v>525225308</v>
      </c>
      <c r="H63" s="13" t="str">
        <f>IF(入力!I47="","",入力!I47)</f>
        <v>佐倉市立青菅小学校</v>
      </c>
      <c r="I63" s="13">
        <f>IF(入力!G47="","",入力!G47)</f>
        <v>4</v>
      </c>
      <c r="J63" s="13">
        <f>IF(入力!P47="","",入力!P47)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久末</v>
      </c>
      <c r="D64" s="13" t="str">
        <f>IF(入力!E50="","",入力!E50)</f>
        <v>結来</v>
      </c>
      <c r="E64" s="13" t="str">
        <f>IF(入力!C49="","",入力!C49)</f>
        <v>ヒサスエ</v>
      </c>
      <c r="F64" s="13" t="str">
        <f>IF(入力!E49="","",入力!E49)</f>
        <v>ユラ</v>
      </c>
      <c r="G64" s="13">
        <f>IF(入力!M49="","",入力!M49)</f>
        <v>524423637</v>
      </c>
      <c r="H64" s="13" t="str">
        <f>IF(入力!I49="","",入力!I49)</f>
        <v>佐倉市立西志津小学校</v>
      </c>
      <c r="I64" s="13">
        <f>IF(入力!G49="","",入力!G49)</f>
        <v>4</v>
      </c>
      <c r="J64" s="13">
        <f>IF(入力!P49="","",入力!P49)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2016-05-09T15:17:35Z</cp:lastPrinted>
  <dcterms:created xsi:type="dcterms:W3CDTF">2014-04-05T09:56:00Z</dcterms:created>
  <dcterms:modified xsi:type="dcterms:W3CDTF">2025-12-22T08:09:39Z</dcterms:modified>
</cp:coreProperties>
</file>